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6" sheetId="1" r:id="rId1"/>
  </sheets>
  <definedNames/>
  <calcPr fullCalcOnLoad="1"/>
</workbook>
</file>

<file path=xl/sharedStrings.xml><?xml version="1.0" encoding="utf-8"?>
<sst xmlns="http://schemas.openxmlformats.org/spreadsheetml/2006/main" count="378" uniqueCount="76">
  <si>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</si>
  <si>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</si>
  <si>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</si>
  <si>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</si>
  <si>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</si>
  <si>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</si>
  <si>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</si>
  <si>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</si>
  <si>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</si>
  <si>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</si>
  <si>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</si>
  <si>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</si>
  <si>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</si>
  <si>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</si>
  <si>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</si>
  <si>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</si>
  <si>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</si>
  <si>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</si>
  <si>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</si>
  <si>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</si>
  <si>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</si>
  <si>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</si>
  <si>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</si>
  <si>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</si>
  <si>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</si>
  <si>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</si>
  <si>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</si>
  <si>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</si>
  <si>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</si>
  <si>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</si>
  <si>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</si>
  <si>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</si>
  <si>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</si>
  <si>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</si>
  <si>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</si>
  <si>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</si>
  <si>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</si>
  <si>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</si>
  <si>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</si>
  <si>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</si>
  <si>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</si>
  <si>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</si>
  <si>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</si>
  <si>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</si>
  <si>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</si>
  <si>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</si>
  <si>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</si>
  <si>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</t>
    </r>
    <r>
      <rPr>
        <sz val="8"/>
        <rFont val="標楷體"/>
        <family val="4"/>
      </rPr>
      <t>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位：千公噸</t>
    </r>
  </si>
  <si>
    <r>
      <t xml:space="preserve">    94     93</t>
    </r>
    <r>
      <rPr>
        <sz val="7"/>
        <rFont val="標楷體"/>
        <family val="4"/>
      </rPr>
      <t>年糧食供需年報</t>
    </r>
  </si>
  <si>
    <r>
      <t xml:space="preserve">6.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品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</si>
  <si>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t>6.  Fruits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</si>
  <si>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</si>
  <si>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</si>
  <si>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</si>
  <si>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</si>
  <si>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</si>
  <si>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</si>
  <si>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</si>
  <si>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</si>
  <si>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</si>
  <si>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(1)  </t>
    </r>
    <r>
      <rPr>
        <sz val="12"/>
        <rFont val="標楷體"/>
        <family val="4"/>
      </rPr>
      <t>香　蕉</t>
    </r>
  </si>
  <si>
    <t>(1)  Bananas</t>
  </si>
  <si>
    <r>
      <t xml:space="preserve">    96     93</t>
    </r>
    <r>
      <rPr>
        <sz val="7"/>
        <rFont val="標楷體"/>
        <family val="4"/>
      </rPr>
      <t>年糧食供需年報</t>
    </r>
  </si>
  <si>
    <r>
      <t xml:space="preserve">(2)  </t>
    </r>
    <r>
      <rPr>
        <sz val="12"/>
        <rFont val="標楷體"/>
        <family val="4"/>
      </rPr>
      <t>鳳　梨</t>
    </r>
  </si>
  <si>
    <t>(2)  Pineapples</t>
  </si>
  <si>
    <r>
      <t xml:space="preserve">     </t>
    </r>
    <r>
      <rPr>
        <sz val="8"/>
        <rFont val="標楷體"/>
        <family val="4"/>
      </rPr>
      <t>單位：千公噸</t>
    </r>
  </si>
  <si>
    <r>
      <t xml:space="preserve">(3)  </t>
    </r>
    <r>
      <rPr>
        <sz val="12"/>
        <rFont val="標楷體"/>
        <family val="4"/>
      </rPr>
      <t>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</si>
  <si>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t>(3)  Citrus</t>
  </si>
  <si>
    <r>
      <t xml:space="preserve">    98     93</t>
    </r>
    <r>
      <rPr>
        <sz val="7"/>
        <rFont val="標楷體"/>
        <family val="4"/>
      </rPr>
      <t>年糧食供需年報</t>
    </r>
  </si>
  <si>
    <r>
      <t xml:space="preserve">(4)  </t>
    </r>
    <r>
      <rPr>
        <sz val="12"/>
        <rFont val="標楷體"/>
        <family val="4"/>
      </rPr>
      <t>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</si>
  <si>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t>(4)  Melons</t>
  </si>
  <si>
    <r>
      <t xml:space="preserve">(5)  </t>
    </r>
    <r>
      <rPr>
        <sz val="12"/>
        <rFont val="標楷體"/>
        <family val="4"/>
      </rPr>
      <t>其　他</t>
    </r>
  </si>
  <si>
    <t>(5)  Others</t>
  </si>
  <si>
    <t xml:space="preserve">FOOD SUPPLY &amp; UTILIZATION 2004      95   </t>
  </si>
  <si>
    <t xml:space="preserve">FOOD SUPPLY &amp; UTILIZATION 2004      97   </t>
  </si>
  <si>
    <t xml:space="preserve">FOOD SUPPLY &amp; UTILIZATION 2004      99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</si>
</sst>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855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16384" width="9.00390625" style="3" customWidth="1"/>
  </cols>
  <sheetData>
    <row r="1" spans="1:21" ht="9.75" customHeight="1">
      <c r="A1" s="1" t="s">
        <v>48</v>
      </c>
      <c r="B1" s="2"/>
      <c r="U1" s="4" t="s">
        <v>73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L3" s="8" t="s">
        <v>50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51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52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53</v>
      </c>
      <c r="I5" s="21"/>
      <c r="J5" s="21"/>
      <c r="K5" s="12"/>
      <c r="L5" s="20" t="s">
        <v>54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55</v>
      </c>
      <c r="M7" s="41" t="s">
        <v>17</v>
      </c>
      <c r="N7" s="44" t="s">
        <v>18</v>
      </c>
      <c r="O7" s="44" t="s">
        <v>56</v>
      </c>
      <c r="P7" s="45" t="s">
        <v>43</v>
      </c>
      <c r="Q7" s="45" t="s">
        <v>44</v>
      </c>
      <c r="R7" s="41" t="s">
        <v>45</v>
      </c>
      <c r="S7" s="45" t="s">
        <v>19</v>
      </c>
      <c r="T7" s="46" t="s">
        <v>46</v>
      </c>
      <c r="U7" s="47" t="s">
        <v>57</v>
      </c>
    </row>
    <row r="8" spans="1:21" ht="9.75" customHeight="1">
      <c r="A8" s="43"/>
      <c r="B8" s="48"/>
      <c r="C8" s="39" t="s">
        <v>20</v>
      </c>
      <c r="D8" s="49" t="s">
        <v>21</v>
      </c>
      <c r="E8" s="42" t="s">
        <v>22</v>
      </c>
      <c r="F8" s="42" t="s">
        <v>23</v>
      </c>
      <c r="G8" s="42" t="s">
        <v>24</v>
      </c>
      <c r="H8" s="42" t="s">
        <v>25</v>
      </c>
      <c r="I8" s="42" t="s">
        <v>26</v>
      </c>
      <c r="J8" s="42" t="s">
        <v>27</v>
      </c>
      <c r="K8" s="43"/>
      <c r="L8" s="49" t="s">
        <v>28</v>
      </c>
      <c r="M8" s="30" t="s">
        <v>29</v>
      </c>
      <c r="N8" s="50" t="s">
        <v>30</v>
      </c>
      <c r="O8" s="51" t="s">
        <v>29</v>
      </c>
      <c r="P8" s="42" t="s">
        <v>31</v>
      </c>
      <c r="Q8" s="42" t="s">
        <v>32</v>
      </c>
      <c r="R8" s="42" t="s">
        <v>33</v>
      </c>
      <c r="S8" s="42" t="s">
        <v>34</v>
      </c>
      <c r="T8" s="52" t="s">
        <v>35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36</v>
      </c>
      <c r="N9" s="61" t="s">
        <v>58</v>
      </c>
      <c r="O9" s="62" t="s">
        <v>37</v>
      </c>
      <c r="P9" s="58" t="s">
        <v>38</v>
      </c>
      <c r="Q9" s="58" t="s">
        <v>39</v>
      </c>
      <c r="R9" s="58" t="s">
        <v>40</v>
      </c>
      <c r="S9" s="58" t="s">
        <v>39</v>
      </c>
      <c r="T9" s="63" t="s">
        <v>39</v>
      </c>
      <c r="U9" s="64"/>
    </row>
    <row r="10" spans="1:21" ht="24.75" customHeight="1">
      <c r="A10" s="65" t="s">
        <v>59</v>
      </c>
      <c r="B10" s="66">
        <v>84</v>
      </c>
      <c r="C10" s="67">
        <v>2982.925</v>
      </c>
      <c r="D10" s="68">
        <v>528.495</v>
      </c>
      <c r="E10" s="68">
        <v>191.722</v>
      </c>
      <c r="F10" s="68">
        <v>0</v>
      </c>
      <c r="G10" s="68">
        <v>3319.698</v>
      </c>
      <c r="H10" s="68">
        <v>0</v>
      </c>
      <c r="I10" s="68">
        <v>0</v>
      </c>
      <c r="J10" s="68">
        <v>79.116</v>
      </c>
      <c r="K10" s="68"/>
      <c r="L10" s="68">
        <v>324.0582</v>
      </c>
      <c r="M10" s="68">
        <v>2916.5238</v>
      </c>
      <c r="N10" s="68">
        <v>0</v>
      </c>
      <c r="O10" s="68">
        <v>2916.5238</v>
      </c>
      <c r="P10" s="69">
        <v>137.4746918298842</v>
      </c>
      <c r="Q10" s="69">
        <v>376.64299131475127</v>
      </c>
      <c r="R10" s="69">
        <v>135.24828741394262</v>
      </c>
      <c r="S10" s="69">
        <v>2.247626789961949</v>
      </c>
      <c r="T10" s="69">
        <v>0.7989274580309078</v>
      </c>
      <c r="U10" s="47">
        <f>B10+1911</f>
        <v>1995</v>
      </c>
    </row>
    <row r="11" spans="1:21" ht="24.75" customHeight="1">
      <c r="A11" s="33"/>
      <c r="B11" s="70">
        <f>B10+1</f>
        <v>85</v>
      </c>
      <c r="C11" s="67">
        <v>2983.1890000000003</v>
      </c>
      <c r="D11" s="68">
        <v>536.095</v>
      </c>
      <c r="E11" s="68">
        <v>165.167</v>
      </c>
      <c r="F11" s="68">
        <v>0</v>
      </c>
      <c r="G11" s="68">
        <v>3354.1170000000006</v>
      </c>
      <c r="H11" s="68">
        <v>0</v>
      </c>
      <c r="I11" s="68">
        <v>0</v>
      </c>
      <c r="J11" s="68">
        <v>53.905</v>
      </c>
      <c r="K11" s="68"/>
      <c r="L11" s="68">
        <v>330.0212</v>
      </c>
      <c r="M11" s="68">
        <v>2970.1908000000008</v>
      </c>
      <c r="N11" s="68">
        <v>0</v>
      </c>
      <c r="O11" s="68">
        <v>2970.1908</v>
      </c>
      <c r="P11" s="69">
        <v>138.87303588515238</v>
      </c>
      <c r="Q11" s="69">
        <v>379.4345242763726</v>
      </c>
      <c r="R11" s="69">
        <v>132.81651187379435</v>
      </c>
      <c r="S11" s="69">
        <v>2.1960157838414305</v>
      </c>
      <c r="T11" s="69">
        <v>0.7659044580467549</v>
      </c>
      <c r="U11" s="71">
        <f>U10+1</f>
        <v>1996</v>
      </c>
    </row>
    <row r="12" spans="1:21" ht="24.75" customHeight="1">
      <c r="A12" s="43"/>
      <c r="B12" s="66">
        <f aca="true" t="shared" si="0" ref="B12:B19">B11+1</f>
        <v>86</v>
      </c>
      <c r="C12" s="67">
        <v>3151.285</v>
      </c>
      <c r="D12" s="68">
        <v>569.7339999999999</v>
      </c>
      <c r="E12" s="68">
        <v>122.447</v>
      </c>
      <c r="F12" s="68">
        <v>0</v>
      </c>
      <c r="G12" s="68">
        <v>3598.5719999999997</v>
      </c>
      <c r="H12" s="68">
        <v>0</v>
      </c>
      <c r="I12" s="68">
        <v>0</v>
      </c>
      <c r="J12" s="68">
        <v>0.792</v>
      </c>
      <c r="K12" s="68"/>
      <c r="L12" s="68">
        <v>359.778</v>
      </c>
      <c r="M12" s="68">
        <v>3238.0019999999995</v>
      </c>
      <c r="N12" s="68">
        <v>0</v>
      </c>
      <c r="O12" s="68">
        <v>3238.002</v>
      </c>
      <c r="P12" s="69">
        <v>150.06463712789622</v>
      </c>
      <c r="Q12" s="69">
        <v>411.13599213122257</v>
      </c>
      <c r="R12" s="69">
        <v>147.54795534490472</v>
      </c>
      <c r="S12" s="69">
        <v>2.461954062549722</v>
      </c>
      <c r="T12" s="69">
        <v>0.8652239704515193</v>
      </c>
      <c r="U12" s="47">
        <f aca="true" t="shared" si="1" ref="U12:U19">U11+1</f>
        <v>1997</v>
      </c>
    </row>
    <row r="13" spans="1:21" ht="24.75" customHeight="1">
      <c r="A13" s="33"/>
      <c r="B13" s="70">
        <f t="shared" si="0"/>
        <v>87</v>
      </c>
      <c r="C13" s="67">
        <v>2864.227</v>
      </c>
      <c r="D13" s="68">
        <v>551.145</v>
      </c>
      <c r="E13" s="68">
        <v>133.293</v>
      </c>
      <c r="F13" s="68">
        <v>0</v>
      </c>
      <c r="G13" s="68">
        <v>3282.0789999999997</v>
      </c>
      <c r="H13" s="68">
        <v>0</v>
      </c>
      <c r="I13" s="68">
        <v>0</v>
      </c>
      <c r="J13" s="68">
        <v>2.648</v>
      </c>
      <c r="K13" s="68"/>
      <c r="L13" s="68">
        <v>327.9431000000001</v>
      </c>
      <c r="M13" s="68">
        <v>2951.4878999999996</v>
      </c>
      <c r="N13" s="68">
        <v>0</v>
      </c>
      <c r="O13" s="68">
        <v>2951.4878999999996</v>
      </c>
      <c r="P13" s="69">
        <v>135.53174858576185</v>
      </c>
      <c r="Q13" s="69">
        <v>371.3198591390736</v>
      </c>
      <c r="R13" s="69">
        <v>129.5529284504134</v>
      </c>
      <c r="S13" s="69">
        <v>2.169524727423488</v>
      </c>
      <c r="T13" s="69">
        <v>0.7376519392678423</v>
      </c>
      <c r="U13" s="71">
        <f t="shared" si="1"/>
        <v>1998</v>
      </c>
    </row>
    <row r="14" spans="1:21" ht="24.75" customHeight="1">
      <c r="A14" s="43"/>
      <c r="B14" s="66">
        <f t="shared" si="0"/>
        <v>88</v>
      </c>
      <c r="C14" s="67">
        <v>3182.2750000000005</v>
      </c>
      <c r="D14" s="68">
        <v>584.84</v>
      </c>
      <c r="E14" s="68">
        <v>140.31099999999998</v>
      </c>
      <c r="F14" s="68">
        <v>0</v>
      </c>
      <c r="G14" s="68">
        <v>3626.8040000000005</v>
      </c>
      <c r="H14" s="68">
        <v>0</v>
      </c>
      <c r="I14" s="68">
        <v>0</v>
      </c>
      <c r="J14" s="68">
        <v>8.651</v>
      </c>
      <c r="K14" s="68"/>
      <c r="L14" s="68">
        <v>361.8153</v>
      </c>
      <c r="M14" s="68">
        <v>3256.3377000000005</v>
      </c>
      <c r="N14" s="68">
        <v>0</v>
      </c>
      <c r="O14" s="68">
        <v>3256.3377</v>
      </c>
      <c r="P14" s="69">
        <v>148.33571468853233</v>
      </c>
      <c r="Q14" s="69">
        <v>406.39921832474613</v>
      </c>
      <c r="R14" s="69">
        <v>143.1318003686175</v>
      </c>
      <c r="S14" s="69">
        <v>2.3944649556340765</v>
      </c>
      <c r="T14" s="69">
        <v>0.825649202053423</v>
      </c>
      <c r="U14" s="47">
        <f t="shared" si="1"/>
        <v>1999</v>
      </c>
    </row>
    <row r="15" spans="1:21" ht="24.75" customHeight="1">
      <c r="A15" s="43"/>
      <c r="B15" s="66">
        <f t="shared" si="0"/>
        <v>89</v>
      </c>
      <c r="C15" s="67">
        <v>2899.995</v>
      </c>
      <c r="D15" s="68">
        <v>583.2185982</v>
      </c>
      <c r="E15" s="68">
        <v>125.74703150000002</v>
      </c>
      <c r="F15" s="68">
        <v>0</v>
      </c>
      <c r="G15" s="68">
        <v>3357.4665667</v>
      </c>
      <c r="H15" s="68">
        <v>0</v>
      </c>
      <c r="I15" s="68">
        <v>0</v>
      </c>
      <c r="J15" s="68">
        <v>6.715</v>
      </c>
      <c r="K15" s="68"/>
      <c r="L15" s="68">
        <v>335.07515666999996</v>
      </c>
      <c r="M15" s="68">
        <v>3015.67641003</v>
      </c>
      <c r="N15" s="68">
        <v>0</v>
      </c>
      <c r="O15" s="68">
        <v>3015.6764100299997</v>
      </c>
      <c r="P15" s="69">
        <v>136.30113027411127</v>
      </c>
      <c r="Q15" s="69">
        <v>372.4074597653314</v>
      </c>
      <c r="R15" s="69">
        <v>130.37640927841613</v>
      </c>
      <c r="S15" s="69">
        <v>2.1671571121117115</v>
      </c>
      <c r="T15" s="69">
        <v>0.7514649115437343</v>
      </c>
      <c r="U15" s="47">
        <f t="shared" si="1"/>
        <v>2000</v>
      </c>
    </row>
    <row r="16" spans="1:21" ht="24.75" customHeight="1">
      <c r="A16" s="43"/>
      <c r="B16" s="66">
        <f t="shared" si="0"/>
        <v>90</v>
      </c>
      <c r="C16" s="67">
        <v>2982.4669999999996</v>
      </c>
      <c r="D16" s="68">
        <v>510.52774564710467</v>
      </c>
      <c r="E16" s="68">
        <v>164.79075647226574</v>
      </c>
      <c r="F16" s="68">
        <v>0</v>
      </c>
      <c r="G16" s="68">
        <v>3328.2039891748386</v>
      </c>
      <c r="H16" s="68">
        <v>0</v>
      </c>
      <c r="I16" s="68">
        <v>0</v>
      </c>
      <c r="J16" s="68">
        <v>1.756</v>
      </c>
      <c r="K16" s="68"/>
      <c r="L16" s="68">
        <v>332.64479891748385</v>
      </c>
      <c r="M16" s="68">
        <v>2993.803190257355</v>
      </c>
      <c r="N16" s="68">
        <v>0</v>
      </c>
      <c r="O16" s="68">
        <v>2993.803190257355</v>
      </c>
      <c r="P16" s="69">
        <v>134.38424427694233</v>
      </c>
      <c r="Q16" s="69">
        <v>368.1760117176502</v>
      </c>
      <c r="R16" s="69">
        <v>129.35842162968814</v>
      </c>
      <c r="S16" s="69">
        <v>2.1462652819068264</v>
      </c>
      <c r="T16" s="69">
        <v>0.7299133902810493</v>
      </c>
      <c r="U16" s="47">
        <f t="shared" si="1"/>
        <v>2001</v>
      </c>
    </row>
    <row r="17" spans="1:21" ht="24.75" customHeight="1">
      <c r="A17" s="43"/>
      <c r="B17" s="66">
        <f t="shared" si="0"/>
        <v>91</v>
      </c>
      <c r="C17" s="67">
        <v>3235.721</v>
      </c>
      <c r="D17" s="68">
        <v>551.6778861740522</v>
      </c>
      <c r="E17" s="68">
        <v>138.64994918526122</v>
      </c>
      <c r="F17" s="68">
        <v>0</v>
      </c>
      <c r="G17" s="68">
        <v>3648.748936988791</v>
      </c>
      <c r="H17" s="68">
        <v>0</v>
      </c>
      <c r="I17" s="68">
        <v>0</v>
      </c>
      <c r="J17" s="68">
        <v>1.6937280000000001</v>
      </c>
      <c r="K17" s="68"/>
      <c r="L17" s="68">
        <v>364.7055208988791</v>
      </c>
      <c r="M17" s="68">
        <v>3282.3496880899115</v>
      </c>
      <c r="N17" s="68">
        <v>0</v>
      </c>
      <c r="O17" s="68">
        <v>3282.349688089912</v>
      </c>
      <c r="P17" s="69">
        <v>146.55689115001022</v>
      </c>
      <c r="Q17" s="69">
        <v>401.52572917811017</v>
      </c>
      <c r="R17" s="69">
        <v>140.63108301303464</v>
      </c>
      <c r="S17" s="69">
        <v>2.367119391180535</v>
      </c>
      <c r="T17" s="69">
        <v>0.7994618333028263</v>
      </c>
      <c r="U17" s="47">
        <f t="shared" si="1"/>
        <v>2002</v>
      </c>
    </row>
    <row r="18" spans="1:21" ht="24.75" customHeight="1">
      <c r="A18" s="33"/>
      <c r="B18" s="70">
        <f t="shared" si="0"/>
        <v>92</v>
      </c>
      <c r="C18" s="67">
        <v>3249.5460000000003</v>
      </c>
      <c r="D18" s="68">
        <v>521.6663784733197</v>
      </c>
      <c r="E18" s="68">
        <v>187.27099089435518</v>
      </c>
      <c r="F18" s="68">
        <v>0</v>
      </c>
      <c r="G18" s="68">
        <v>3583.9413875789646</v>
      </c>
      <c r="H18" s="68">
        <v>0</v>
      </c>
      <c r="I18" s="68">
        <v>0</v>
      </c>
      <c r="J18" s="68">
        <v>1.2941169657573672</v>
      </c>
      <c r="K18" s="68"/>
      <c r="L18" s="68">
        <v>358.26472706132074</v>
      </c>
      <c r="M18" s="68">
        <v>3224.3825435518866</v>
      </c>
      <c r="N18" s="68">
        <v>0</v>
      </c>
      <c r="O18" s="68">
        <v>3224.3825435518866</v>
      </c>
      <c r="P18" s="69">
        <v>143.34462572783605</v>
      </c>
      <c r="Q18" s="69">
        <v>392.72500199407136</v>
      </c>
      <c r="R18" s="69">
        <v>139.1664322846828</v>
      </c>
      <c r="S18" s="69">
        <v>2.325021830741415</v>
      </c>
      <c r="T18" s="69">
        <v>0.8048561078931376</v>
      </c>
      <c r="U18" s="71">
        <f t="shared" si="1"/>
        <v>2003</v>
      </c>
    </row>
    <row r="19" spans="1:21" ht="24.75" customHeight="1">
      <c r="A19" s="72"/>
      <c r="B19" s="73">
        <f t="shared" si="0"/>
        <v>93</v>
      </c>
      <c r="C19" s="74">
        <v>3094.5066580000002</v>
      </c>
      <c r="D19" s="75">
        <v>522.7520322530318</v>
      </c>
      <c r="E19" s="75">
        <v>138.68981100265728</v>
      </c>
      <c r="F19" s="75">
        <v>0</v>
      </c>
      <c r="G19" s="75">
        <v>3478.5688792503747</v>
      </c>
      <c r="H19" s="75">
        <v>0</v>
      </c>
      <c r="I19" s="75">
        <v>0</v>
      </c>
      <c r="J19" s="75">
        <v>1.4887111323922226</v>
      </c>
      <c r="K19" s="68"/>
      <c r="L19" s="75">
        <v>347.7080168117983</v>
      </c>
      <c r="M19" s="75">
        <v>3129.372151306184</v>
      </c>
      <c r="N19" s="75">
        <v>0</v>
      </c>
      <c r="O19" s="75">
        <v>3129.372151306184</v>
      </c>
      <c r="P19" s="76">
        <v>138.62093363523252</v>
      </c>
      <c r="Q19" s="76">
        <v>378.74572031484297</v>
      </c>
      <c r="R19" s="76">
        <v>134.1104073307655</v>
      </c>
      <c r="S19" s="76">
        <v>2.2528660020428317</v>
      </c>
      <c r="T19" s="76">
        <v>0.7406725390929294</v>
      </c>
      <c r="U19" s="77">
        <f t="shared" si="1"/>
        <v>2004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91" customFormat="1" ht="24.75" customHeight="1">
      <c r="A21" s="90" t="s">
        <v>60</v>
      </c>
      <c r="B21" s="90"/>
      <c r="C21" s="90"/>
      <c r="D21" s="90"/>
      <c r="E21" s="90"/>
      <c r="F21" s="90"/>
      <c r="G21" s="90"/>
      <c r="H21" s="90"/>
      <c r="I21" s="90"/>
      <c r="J21" s="90"/>
      <c r="L21" s="92" t="s">
        <v>61</v>
      </c>
      <c r="M21" s="90"/>
      <c r="N21" s="90"/>
      <c r="O21" s="90"/>
      <c r="P21" s="90"/>
      <c r="Q21" s="90"/>
      <c r="R21" s="90"/>
      <c r="S21" s="90"/>
      <c r="T21" s="90"/>
      <c r="U21" s="92"/>
    </row>
    <row r="22" spans="1:20" ht="9.75" customHeight="1">
      <c r="A22" s="10" t="s">
        <v>47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52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53</v>
      </c>
      <c r="I23" s="21"/>
      <c r="J23" s="21"/>
      <c r="K23" s="12"/>
      <c r="L23" s="20" t="s">
        <v>54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78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79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55</v>
      </c>
      <c r="M25" s="41" t="s">
        <v>17</v>
      </c>
      <c r="N25" s="44" t="s">
        <v>18</v>
      </c>
      <c r="O25" s="44" t="s">
        <v>56</v>
      </c>
      <c r="P25" s="45" t="s">
        <v>43</v>
      </c>
      <c r="Q25" s="45" t="s">
        <v>44</v>
      </c>
      <c r="R25" s="41" t="s">
        <v>45</v>
      </c>
      <c r="S25" s="45" t="s">
        <v>19</v>
      </c>
      <c r="T25" s="80" t="s">
        <v>46</v>
      </c>
      <c r="U25" s="47" t="s">
        <v>57</v>
      </c>
    </row>
    <row r="26" spans="1:21" ht="9.75" customHeight="1">
      <c r="A26" s="43"/>
      <c r="B26" s="48"/>
      <c r="C26" s="39" t="s">
        <v>20</v>
      </c>
      <c r="D26" s="49" t="s">
        <v>21</v>
      </c>
      <c r="E26" s="42" t="s">
        <v>22</v>
      </c>
      <c r="F26" s="42" t="s">
        <v>23</v>
      </c>
      <c r="G26" s="42" t="s">
        <v>24</v>
      </c>
      <c r="H26" s="42" t="s">
        <v>25</v>
      </c>
      <c r="I26" s="42" t="s">
        <v>26</v>
      </c>
      <c r="J26" s="42" t="s">
        <v>27</v>
      </c>
      <c r="K26" s="43"/>
      <c r="L26" s="49" t="s">
        <v>28</v>
      </c>
      <c r="M26" s="30" t="s">
        <v>29</v>
      </c>
      <c r="N26" s="50" t="s">
        <v>30</v>
      </c>
      <c r="O26" s="51" t="s">
        <v>29</v>
      </c>
      <c r="P26" s="42" t="s">
        <v>31</v>
      </c>
      <c r="Q26" s="42" t="s">
        <v>32</v>
      </c>
      <c r="R26" s="42" t="s">
        <v>33</v>
      </c>
      <c r="S26" s="42" t="s">
        <v>34</v>
      </c>
      <c r="T26" s="81" t="s">
        <v>35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36</v>
      </c>
      <c r="N27" s="61" t="s">
        <v>58</v>
      </c>
      <c r="O27" s="62" t="s">
        <v>37</v>
      </c>
      <c r="P27" s="58" t="s">
        <v>38</v>
      </c>
      <c r="Q27" s="58" t="s">
        <v>39</v>
      </c>
      <c r="R27" s="58" t="s">
        <v>40</v>
      </c>
      <c r="S27" s="58" t="s">
        <v>39</v>
      </c>
      <c r="T27" s="82" t="s">
        <v>39</v>
      </c>
      <c r="U27" s="64"/>
    </row>
    <row r="28" spans="1:21" ht="24.75" customHeight="1">
      <c r="A28" s="65" t="s">
        <v>59</v>
      </c>
      <c r="B28" s="66">
        <f>$B$10</f>
        <v>84</v>
      </c>
      <c r="C28" s="67">
        <v>172.633</v>
      </c>
      <c r="D28" s="68">
        <v>0.814</v>
      </c>
      <c r="E28" s="68">
        <v>41.432</v>
      </c>
      <c r="F28" s="68">
        <v>0</v>
      </c>
      <c r="G28" s="68">
        <v>132.015</v>
      </c>
      <c r="H28" s="68">
        <v>0</v>
      </c>
      <c r="I28" s="68">
        <v>0</v>
      </c>
      <c r="J28" s="68">
        <v>0</v>
      </c>
      <c r="K28" s="68"/>
      <c r="L28" s="68">
        <v>13.2015</v>
      </c>
      <c r="M28" s="68">
        <v>118.81349999999999</v>
      </c>
      <c r="N28" s="68">
        <v>0</v>
      </c>
      <c r="O28" s="68">
        <v>118.81349999999999</v>
      </c>
      <c r="P28" s="69">
        <v>5.600451228181284</v>
      </c>
      <c r="Q28" s="69">
        <v>15.343701995017216</v>
      </c>
      <c r="R28" s="69">
        <v>8.656916665588714</v>
      </c>
      <c r="S28" s="69">
        <v>0.12367023807983878</v>
      </c>
      <c r="T28" s="69">
        <v>0.01902619047382135</v>
      </c>
      <c r="U28" s="47">
        <f>B28+1911</f>
        <v>1995</v>
      </c>
    </row>
    <row r="29" spans="1:21" ht="24.75" customHeight="1">
      <c r="A29" s="33"/>
      <c r="B29" s="70">
        <f>B28+1</f>
        <v>85</v>
      </c>
      <c r="C29" s="67">
        <v>140.997</v>
      </c>
      <c r="D29" s="68">
        <v>0.739</v>
      </c>
      <c r="E29" s="68">
        <v>52.081</v>
      </c>
      <c r="F29" s="68">
        <v>0</v>
      </c>
      <c r="G29" s="68">
        <v>89.655</v>
      </c>
      <c r="H29" s="68">
        <v>0</v>
      </c>
      <c r="I29" s="68">
        <v>0</v>
      </c>
      <c r="J29" s="68">
        <v>0</v>
      </c>
      <c r="K29" s="68"/>
      <c r="L29" s="68">
        <v>8.965500000000002</v>
      </c>
      <c r="M29" s="68">
        <v>80.68950000000001</v>
      </c>
      <c r="N29" s="68">
        <v>0</v>
      </c>
      <c r="O29" s="68">
        <v>80.68950000000001</v>
      </c>
      <c r="P29" s="69">
        <v>3.772685522106864</v>
      </c>
      <c r="Q29" s="69">
        <v>10.30788394018269</v>
      </c>
      <c r="R29" s="69">
        <v>5.815708119051074</v>
      </c>
      <c r="S29" s="69">
        <v>0.08308154455787248</v>
      </c>
      <c r="T29" s="69">
        <v>0.012781776085826535</v>
      </c>
      <c r="U29" s="71">
        <f>U28+1</f>
        <v>1996</v>
      </c>
    </row>
    <row r="30" spans="1:21" ht="24.75" customHeight="1">
      <c r="A30" s="43"/>
      <c r="B30" s="66">
        <f aca="true" t="shared" si="2" ref="B30:B37">B29+1</f>
        <v>86</v>
      </c>
      <c r="C30" s="67">
        <v>204.736</v>
      </c>
      <c r="D30" s="68">
        <v>0.934</v>
      </c>
      <c r="E30" s="68">
        <v>37.428</v>
      </c>
      <c r="F30" s="68">
        <v>0</v>
      </c>
      <c r="G30" s="68">
        <v>168.242</v>
      </c>
      <c r="H30" s="68">
        <v>0</v>
      </c>
      <c r="I30" s="68">
        <v>0</v>
      </c>
      <c r="J30" s="68">
        <v>0</v>
      </c>
      <c r="K30" s="68"/>
      <c r="L30" s="68">
        <v>16.8242</v>
      </c>
      <c r="M30" s="68">
        <v>151.4178</v>
      </c>
      <c r="N30" s="68">
        <v>0</v>
      </c>
      <c r="O30" s="68">
        <v>151.4178</v>
      </c>
      <c r="P30" s="69">
        <v>7.01743149377436</v>
      </c>
      <c r="Q30" s="69">
        <v>19.22583970897085</v>
      </c>
      <c r="R30" s="69">
        <v>10.847218763801353</v>
      </c>
      <c r="S30" s="69">
        <v>0.15496026805430504</v>
      </c>
      <c r="T30" s="69">
        <v>0.023840041239123852</v>
      </c>
      <c r="U30" s="47">
        <f aca="true" t="shared" si="3" ref="U30:U37">U29+1</f>
        <v>1997</v>
      </c>
    </row>
    <row r="31" spans="1:21" ht="24.75" customHeight="1">
      <c r="A31" s="33"/>
      <c r="B31" s="70">
        <f t="shared" si="2"/>
        <v>87</v>
      </c>
      <c r="C31" s="67">
        <v>215.639</v>
      </c>
      <c r="D31" s="68">
        <v>0.36</v>
      </c>
      <c r="E31" s="68">
        <v>56.374</v>
      </c>
      <c r="F31" s="68">
        <v>0</v>
      </c>
      <c r="G31" s="68">
        <v>159.625</v>
      </c>
      <c r="H31" s="68">
        <v>0</v>
      </c>
      <c r="I31" s="68">
        <v>0</v>
      </c>
      <c r="J31" s="68">
        <v>0</v>
      </c>
      <c r="K31" s="68"/>
      <c r="L31" s="68">
        <v>15.9625</v>
      </c>
      <c r="M31" s="68">
        <v>143.6625</v>
      </c>
      <c r="N31" s="68">
        <v>0</v>
      </c>
      <c r="O31" s="68">
        <v>143.6625</v>
      </c>
      <c r="P31" s="69">
        <v>6.596953974028494</v>
      </c>
      <c r="Q31" s="69">
        <v>18.073846504187657</v>
      </c>
      <c r="R31" s="69">
        <v>10.197264197662676</v>
      </c>
      <c r="S31" s="69">
        <v>0.14567520282375251</v>
      </c>
      <c r="T31" s="69">
        <v>0.022411569665192695</v>
      </c>
      <c r="U31" s="71">
        <f t="shared" si="3"/>
        <v>1998</v>
      </c>
    </row>
    <row r="32" spans="1:21" ht="24.75" customHeight="1">
      <c r="A32" s="43"/>
      <c r="B32" s="66">
        <f t="shared" si="2"/>
        <v>88</v>
      </c>
      <c r="C32" s="67">
        <v>212.531</v>
      </c>
      <c r="D32" s="68">
        <v>0.952</v>
      </c>
      <c r="E32" s="68">
        <v>45.12</v>
      </c>
      <c r="F32" s="68">
        <v>0</v>
      </c>
      <c r="G32" s="68">
        <v>168.363</v>
      </c>
      <c r="H32" s="68">
        <v>0</v>
      </c>
      <c r="I32" s="68">
        <v>0</v>
      </c>
      <c r="J32" s="68">
        <v>0</v>
      </c>
      <c r="K32" s="68"/>
      <c r="L32" s="68">
        <v>16.8363</v>
      </c>
      <c r="M32" s="68">
        <v>151.5267</v>
      </c>
      <c r="N32" s="68">
        <v>0</v>
      </c>
      <c r="O32" s="68">
        <v>151.5267</v>
      </c>
      <c r="P32" s="69">
        <v>6.902484757307214</v>
      </c>
      <c r="Q32" s="69">
        <v>18.910917143307437</v>
      </c>
      <c r="R32" s="69">
        <v>10.669539452254057</v>
      </c>
      <c r="S32" s="69">
        <v>0.15242199217505795</v>
      </c>
      <c r="T32" s="69">
        <v>0.02344953725770122</v>
      </c>
      <c r="U32" s="47">
        <f t="shared" si="3"/>
        <v>1999</v>
      </c>
    </row>
    <row r="33" spans="1:21" ht="24.75" customHeight="1">
      <c r="A33" s="43"/>
      <c r="B33" s="66">
        <f t="shared" si="2"/>
        <v>89</v>
      </c>
      <c r="C33" s="67">
        <v>198.455</v>
      </c>
      <c r="D33" s="68">
        <v>0.5127268</v>
      </c>
      <c r="E33" s="68">
        <v>42.7583857</v>
      </c>
      <c r="F33" s="68">
        <v>0</v>
      </c>
      <c r="G33" s="68">
        <v>156.20934110000002</v>
      </c>
      <c r="H33" s="68">
        <v>0</v>
      </c>
      <c r="I33" s="68">
        <v>0</v>
      </c>
      <c r="J33" s="68">
        <v>0</v>
      </c>
      <c r="K33" s="68"/>
      <c r="L33" s="68">
        <v>15.620934110000002</v>
      </c>
      <c r="M33" s="68">
        <v>140.58840699</v>
      </c>
      <c r="N33" s="68">
        <v>0</v>
      </c>
      <c r="O33" s="68">
        <v>140.58840699</v>
      </c>
      <c r="P33" s="69">
        <v>6.354248987869073</v>
      </c>
      <c r="Q33" s="69">
        <v>17.36133603242916</v>
      </c>
      <c r="R33" s="69">
        <v>9.795265789496533</v>
      </c>
      <c r="S33" s="69">
        <v>0.13993236842137904</v>
      </c>
      <c r="T33" s="69">
        <v>0.02152805668021216</v>
      </c>
      <c r="U33" s="47">
        <f t="shared" si="3"/>
        <v>2000</v>
      </c>
    </row>
    <row r="34" spans="1:21" ht="24.75" customHeight="1">
      <c r="A34" s="43"/>
      <c r="B34" s="66">
        <f t="shared" si="2"/>
        <v>90</v>
      </c>
      <c r="C34" s="67">
        <v>204.724</v>
      </c>
      <c r="D34" s="68">
        <v>0.29314517498016357</v>
      </c>
      <c r="E34" s="68">
        <v>25.654653715950012</v>
      </c>
      <c r="F34" s="68">
        <v>0</v>
      </c>
      <c r="G34" s="68">
        <v>179.36249145903014</v>
      </c>
      <c r="H34" s="68">
        <v>0</v>
      </c>
      <c r="I34" s="68">
        <v>0</v>
      </c>
      <c r="J34" s="68">
        <v>0</v>
      </c>
      <c r="K34" s="68"/>
      <c r="L34" s="68">
        <v>17.936249145903016</v>
      </c>
      <c r="M34" s="68">
        <v>161.42624231312712</v>
      </c>
      <c r="N34" s="68">
        <v>0</v>
      </c>
      <c r="O34" s="68">
        <v>161.42624231312712</v>
      </c>
      <c r="P34" s="69">
        <v>7.246015252542825</v>
      </c>
      <c r="Q34" s="69">
        <v>19.85209658230911</v>
      </c>
      <c r="R34" s="69">
        <v>11.2005528917388</v>
      </c>
      <c r="S34" s="69">
        <v>0.16000789845341143</v>
      </c>
      <c r="T34" s="69">
        <v>0.024616599762063294</v>
      </c>
      <c r="U34" s="47">
        <f t="shared" si="3"/>
        <v>2001</v>
      </c>
    </row>
    <row r="35" spans="1:21" ht="24.75" customHeight="1">
      <c r="A35" s="43"/>
      <c r="B35" s="66">
        <f t="shared" si="2"/>
        <v>91</v>
      </c>
      <c r="C35" s="67">
        <v>226.521</v>
      </c>
      <c r="D35" s="68">
        <v>0.18181800842285156</v>
      </c>
      <c r="E35" s="68">
        <v>24.75988472491455</v>
      </c>
      <c r="F35" s="68">
        <v>0</v>
      </c>
      <c r="G35" s="68">
        <v>201.9429332835083</v>
      </c>
      <c r="H35" s="68">
        <v>0</v>
      </c>
      <c r="I35" s="68">
        <v>0</v>
      </c>
      <c r="J35" s="68">
        <v>0</v>
      </c>
      <c r="K35" s="68"/>
      <c r="L35" s="68">
        <v>20.19429332835083</v>
      </c>
      <c r="M35" s="68">
        <v>181.74863995515747</v>
      </c>
      <c r="N35" s="68">
        <v>0</v>
      </c>
      <c r="O35" s="68">
        <v>181.74863995515747</v>
      </c>
      <c r="P35" s="69">
        <v>8.115075532391224</v>
      </c>
      <c r="Q35" s="69">
        <v>22.233083650386913</v>
      </c>
      <c r="R35" s="69">
        <v>12.543905795548296</v>
      </c>
      <c r="S35" s="69">
        <v>0.17919865422211853</v>
      </c>
      <c r="T35" s="69">
        <v>0.02756902372647977</v>
      </c>
      <c r="U35" s="47">
        <f t="shared" si="3"/>
        <v>2002</v>
      </c>
    </row>
    <row r="36" spans="1:21" ht="24.75" customHeight="1">
      <c r="A36" s="33"/>
      <c r="B36" s="70">
        <f t="shared" si="2"/>
        <v>92</v>
      </c>
      <c r="C36" s="67">
        <v>223.061</v>
      </c>
      <c r="D36" s="68">
        <v>0</v>
      </c>
      <c r="E36" s="68">
        <v>33.171287079933165</v>
      </c>
      <c r="F36" s="68">
        <v>0</v>
      </c>
      <c r="G36" s="68">
        <v>189.88971292006684</v>
      </c>
      <c r="H36" s="68">
        <v>0</v>
      </c>
      <c r="I36" s="68">
        <v>0</v>
      </c>
      <c r="J36" s="68">
        <v>0</v>
      </c>
      <c r="K36" s="68"/>
      <c r="L36" s="68">
        <v>18.988971292006685</v>
      </c>
      <c r="M36" s="68">
        <v>170.90074162806016</v>
      </c>
      <c r="N36" s="68">
        <v>0</v>
      </c>
      <c r="O36" s="68">
        <v>170.90074162806016</v>
      </c>
      <c r="P36" s="69">
        <v>7.597641568390932</v>
      </c>
      <c r="Q36" s="69">
        <v>20.815456351755977</v>
      </c>
      <c r="R36" s="69">
        <v>11.744080473660722</v>
      </c>
      <c r="S36" s="69">
        <v>0.16777257819515318</v>
      </c>
      <c r="T36" s="69">
        <v>0.02581116587617741</v>
      </c>
      <c r="U36" s="71">
        <f t="shared" si="3"/>
        <v>2003</v>
      </c>
    </row>
    <row r="37" spans="1:21" ht="24.75" customHeight="1">
      <c r="A37" s="72"/>
      <c r="B37" s="73">
        <f t="shared" si="2"/>
        <v>93</v>
      </c>
      <c r="C37" s="74">
        <v>189.9</v>
      </c>
      <c r="D37" s="75">
        <v>0.1866725492477417</v>
      </c>
      <c r="E37" s="75">
        <v>18.14306181591034</v>
      </c>
      <c r="F37" s="75">
        <v>0</v>
      </c>
      <c r="G37" s="75">
        <v>171.9436107333374</v>
      </c>
      <c r="H37" s="75">
        <v>0</v>
      </c>
      <c r="I37" s="75">
        <v>0</v>
      </c>
      <c r="J37" s="75">
        <v>0</v>
      </c>
      <c r="K37" s="68"/>
      <c r="L37" s="75">
        <v>17.19436107333374</v>
      </c>
      <c r="M37" s="75">
        <v>154.74924966000367</v>
      </c>
      <c r="N37" s="75">
        <v>0</v>
      </c>
      <c r="O37" s="75">
        <v>154.74924966000367</v>
      </c>
      <c r="P37" s="76">
        <v>6.854884759637058</v>
      </c>
      <c r="Q37" s="76">
        <v>18.72919333234169</v>
      </c>
      <c r="R37" s="76">
        <v>10.567010878107181</v>
      </c>
      <c r="S37" s="76">
        <v>0.15095729825867402</v>
      </c>
      <c r="T37" s="76">
        <v>0.023224199732103695</v>
      </c>
      <c r="U37" s="77">
        <f t="shared" si="3"/>
        <v>2004</v>
      </c>
    </row>
    <row r="38" spans="1:21" ht="9.75" customHeight="1">
      <c r="A38" s="1" t="s">
        <v>62</v>
      </c>
      <c r="B38" s="2"/>
      <c r="U38" s="4" t="s">
        <v>74</v>
      </c>
    </row>
    <row r="39" spans="1:20" ht="24.75" customHeight="1">
      <c r="A39" s="2"/>
      <c r="B39" s="2"/>
      <c r="T39" s="5"/>
    </row>
    <row r="40" spans="1:21" s="91" customFormat="1" ht="24.75" customHeight="1">
      <c r="A40" s="90" t="s">
        <v>63</v>
      </c>
      <c r="B40" s="90"/>
      <c r="C40" s="90"/>
      <c r="D40" s="90"/>
      <c r="E40" s="90"/>
      <c r="F40" s="90"/>
      <c r="G40" s="90"/>
      <c r="H40" s="90"/>
      <c r="I40" s="90"/>
      <c r="J40" s="90"/>
      <c r="L40" s="92" t="s">
        <v>64</v>
      </c>
      <c r="M40" s="90"/>
      <c r="N40" s="90"/>
      <c r="O40" s="90"/>
      <c r="P40" s="90"/>
      <c r="Q40" s="90"/>
      <c r="R40" s="90"/>
      <c r="S40" s="90"/>
      <c r="T40" s="90"/>
      <c r="U40" s="92"/>
    </row>
    <row r="41" spans="1:20" ht="9.75" customHeight="1">
      <c r="A41" s="66" t="s">
        <v>65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52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53</v>
      </c>
      <c r="I42" s="21"/>
      <c r="J42" s="21"/>
      <c r="K42" s="12"/>
      <c r="L42" s="20" t="s">
        <v>54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3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55</v>
      </c>
      <c r="M44" s="41" t="s">
        <v>17</v>
      </c>
      <c r="N44" s="44" t="s">
        <v>18</v>
      </c>
      <c r="O44" s="44" t="s">
        <v>56</v>
      </c>
      <c r="P44" s="45" t="s">
        <v>43</v>
      </c>
      <c r="Q44" s="45" t="s">
        <v>44</v>
      </c>
      <c r="R44" s="41" t="s">
        <v>45</v>
      </c>
      <c r="S44" s="45" t="s">
        <v>19</v>
      </c>
      <c r="T44" s="80" t="s">
        <v>46</v>
      </c>
      <c r="U44" s="47" t="s">
        <v>57</v>
      </c>
    </row>
    <row r="45" spans="1:21" ht="9.75" customHeight="1">
      <c r="A45" s="43"/>
      <c r="B45" s="48"/>
      <c r="C45" s="39" t="s">
        <v>20</v>
      </c>
      <c r="D45" s="49" t="s">
        <v>21</v>
      </c>
      <c r="E45" s="42" t="s">
        <v>22</v>
      </c>
      <c r="F45" s="42" t="s">
        <v>23</v>
      </c>
      <c r="G45" s="42" t="s">
        <v>24</v>
      </c>
      <c r="H45" s="42" t="s">
        <v>25</v>
      </c>
      <c r="I45" s="42" t="s">
        <v>26</v>
      </c>
      <c r="J45" s="42" t="s">
        <v>27</v>
      </c>
      <c r="K45" s="43"/>
      <c r="L45" s="49" t="s">
        <v>28</v>
      </c>
      <c r="M45" s="30" t="s">
        <v>29</v>
      </c>
      <c r="N45" s="50" t="s">
        <v>30</v>
      </c>
      <c r="O45" s="51" t="s">
        <v>29</v>
      </c>
      <c r="P45" s="42" t="s">
        <v>31</v>
      </c>
      <c r="Q45" s="42" t="s">
        <v>32</v>
      </c>
      <c r="R45" s="42" t="s">
        <v>33</v>
      </c>
      <c r="S45" s="42" t="s">
        <v>34</v>
      </c>
      <c r="T45" s="81" t="s">
        <v>35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36</v>
      </c>
      <c r="N46" s="61" t="s">
        <v>58</v>
      </c>
      <c r="O46" s="62" t="s">
        <v>37</v>
      </c>
      <c r="P46" s="58" t="s">
        <v>38</v>
      </c>
      <c r="Q46" s="58" t="s">
        <v>39</v>
      </c>
      <c r="R46" s="58" t="s">
        <v>40</v>
      </c>
      <c r="S46" s="58" t="s">
        <v>39</v>
      </c>
      <c r="T46" s="82" t="s">
        <v>39</v>
      </c>
      <c r="U46" s="64"/>
    </row>
    <row r="47" spans="1:21" ht="24.75" customHeight="1">
      <c r="A47" s="84" t="s">
        <v>59</v>
      </c>
      <c r="B47" s="85">
        <f>$B$10</f>
        <v>84</v>
      </c>
      <c r="C47" s="68">
        <v>256.421</v>
      </c>
      <c r="D47" s="68">
        <v>44.388</v>
      </c>
      <c r="E47" s="68">
        <v>0.866</v>
      </c>
      <c r="F47" s="68">
        <v>0</v>
      </c>
      <c r="G47" s="68">
        <v>299.943</v>
      </c>
      <c r="H47" s="68">
        <v>0</v>
      </c>
      <c r="I47" s="68">
        <v>0</v>
      </c>
      <c r="J47" s="68">
        <v>0</v>
      </c>
      <c r="K47" s="68"/>
      <c r="L47" s="68">
        <v>29.9943</v>
      </c>
      <c r="M47" s="68">
        <v>269.9487</v>
      </c>
      <c r="N47" s="68">
        <v>0</v>
      </c>
      <c r="O47" s="68">
        <v>269.9487</v>
      </c>
      <c r="P47" s="69">
        <v>12.724433910800888</v>
      </c>
      <c r="Q47" s="69">
        <v>34.8614627693175</v>
      </c>
      <c r="R47" s="69">
        <v>8.018136436943024</v>
      </c>
      <c r="S47" s="69">
        <v>0.15687658246192873</v>
      </c>
      <c r="T47" s="69">
        <v>0.0348614627693175</v>
      </c>
      <c r="U47" s="47">
        <f>B47+1911</f>
        <v>1995</v>
      </c>
    </row>
    <row r="48" spans="1:21" ht="24.75" customHeight="1">
      <c r="A48" s="86"/>
      <c r="B48" s="87">
        <f>B47+1</f>
        <v>85</v>
      </c>
      <c r="C48" s="68">
        <v>274.113</v>
      </c>
      <c r="D48" s="68">
        <v>47.139</v>
      </c>
      <c r="E48" s="68">
        <v>0.524</v>
      </c>
      <c r="F48" s="68">
        <v>0</v>
      </c>
      <c r="G48" s="68">
        <v>320.728</v>
      </c>
      <c r="H48" s="68">
        <v>0</v>
      </c>
      <c r="I48" s="68">
        <v>0</v>
      </c>
      <c r="J48" s="68">
        <v>0</v>
      </c>
      <c r="K48" s="68"/>
      <c r="L48" s="68">
        <v>32.0728</v>
      </c>
      <c r="M48" s="68">
        <v>288.65520000000004</v>
      </c>
      <c r="N48" s="68">
        <v>0</v>
      </c>
      <c r="O48" s="68">
        <v>288.65520000000004</v>
      </c>
      <c r="P48" s="69">
        <v>13.49624540889287</v>
      </c>
      <c r="Q48" s="69">
        <v>36.874987455991445</v>
      </c>
      <c r="R48" s="69">
        <v>8.481247114878032</v>
      </c>
      <c r="S48" s="69">
        <v>0.1659374435519615</v>
      </c>
      <c r="T48" s="69">
        <v>0.036874987455991444</v>
      </c>
      <c r="U48" s="47">
        <f>U47+1</f>
        <v>1996</v>
      </c>
    </row>
    <row r="49" spans="1:21" ht="24.75" customHeight="1">
      <c r="A49" s="86"/>
      <c r="B49" s="87">
        <f aca="true" t="shared" si="4" ref="B49:B56">B48+1</f>
        <v>86</v>
      </c>
      <c r="C49" s="68">
        <v>300.686</v>
      </c>
      <c r="D49" s="68">
        <v>47.224</v>
      </c>
      <c r="E49" s="68">
        <v>0.61</v>
      </c>
      <c r="F49" s="68">
        <v>0</v>
      </c>
      <c r="G49" s="68">
        <v>347.3</v>
      </c>
      <c r="H49" s="68">
        <v>0</v>
      </c>
      <c r="I49" s="68">
        <v>0</v>
      </c>
      <c r="J49" s="68">
        <v>0</v>
      </c>
      <c r="K49" s="68"/>
      <c r="L49" s="68">
        <v>34.73</v>
      </c>
      <c r="M49" s="68">
        <v>312.57</v>
      </c>
      <c r="N49" s="68">
        <v>0</v>
      </c>
      <c r="O49" s="68">
        <v>312.57</v>
      </c>
      <c r="P49" s="69">
        <v>14.486002055300311</v>
      </c>
      <c r="Q49" s="69">
        <v>39.687676863836465</v>
      </c>
      <c r="R49" s="69">
        <v>9.128165678682386</v>
      </c>
      <c r="S49" s="69">
        <v>0.1785945458872641</v>
      </c>
      <c r="T49" s="69">
        <v>0.039687676863836466</v>
      </c>
      <c r="U49" s="47">
        <f aca="true" t="shared" si="5" ref="U49:U56">U48+1</f>
        <v>1997</v>
      </c>
    </row>
    <row r="50" spans="1:21" ht="24.75" customHeight="1">
      <c r="A50" s="86"/>
      <c r="B50" s="87">
        <f t="shared" si="4"/>
        <v>87</v>
      </c>
      <c r="C50" s="68">
        <v>316.057</v>
      </c>
      <c r="D50" s="68">
        <v>29.082</v>
      </c>
      <c r="E50" s="68">
        <v>1.221</v>
      </c>
      <c r="F50" s="68">
        <v>0</v>
      </c>
      <c r="G50" s="68">
        <v>343.918</v>
      </c>
      <c r="H50" s="68">
        <v>0</v>
      </c>
      <c r="I50" s="68">
        <v>0</v>
      </c>
      <c r="J50" s="68">
        <v>0</v>
      </c>
      <c r="K50" s="68"/>
      <c r="L50" s="68">
        <v>34.3918</v>
      </c>
      <c r="M50" s="68">
        <v>309.5262</v>
      </c>
      <c r="N50" s="68">
        <v>0</v>
      </c>
      <c r="O50" s="68">
        <v>309.5262</v>
      </c>
      <c r="P50" s="69">
        <v>14.213382721001919</v>
      </c>
      <c r="Q50" s="69">
        <v>38.94077457808745</v>
      </c>
      <c r="R50" s="69">
        <v>8.956378152960113</v>
      </c>
      <c r="S50" s="69">
        <v>0.17523348560139354</v>
      </c>
      <c r="T50" s="69">
        <v>0.03894077457808745</v>
      </c>
      <c r="U50" s="47">
        <f t="shared" si="5"/>
        <v>1998</v>
      </c>
    </row>
    <row r="51" spans="1:21" ht="24.75" customHeight="1">
      <c r="A51" s="86"/>
      <c r="B51" s="87">
        <f t="shared" si="4"/>
        <v>88</v>
      </c>
      <c r="C51" s="68">
        <v>348.45</v>
      </c>
      <c r="D51" s="68">
        <v>44.198</v>
      </c>
      <c r="E51" s="68">
        <v>2.63</v>
      </c>
      <c r="F51" s="68">
        <v>0</v>
      </c>
      <c r="G51" s="68">
        <v>390.018</v>
      </c>
      <c r="H51" s="68">
        <v>0</v>
      </c>
      <c r="I51" s="68">
        <v>0</v>
      </c>
      <c r="J51" s="68">
        <v>0</v>
      </c>
      <c r="K51" s="68"/>
      <c r="L51" s="68">
        <v>39.0018</v>
      </c>
      <c r="M51" s="68">
        <v>351.01619999999997</v>
      </c>
      <c r="N51" s="68">
        <v>0</v>
      </c>
      <c r="O51" s="68">
        <v>351.01619999999997</v>
      </c>
      <c r="P51" s="69">
        <v>15.989815458713876</v>
      </c>
      <c r="Q51" s="69">
        <v>43.80771358551747</v>
      </c>
      <c r="R51" s="69">
        <v>10.07577412466902</v>
      </c>
      <c r="S51" s="69">
        <v>0.19713471113482864</v>
      </c>
      <c r="T51" s="69">
        <v>0.04380771358551747</v>
      </c>
      <c r="U51" s="47">
        <f t="shared" si="5"/>
        <v>1999</v>
      </c>
    </row>
    <row r="52" spans="1:21" ht="24.75" customHeight="1">
      <c r="A52" s="86"/>
      <c r="B52" s="87">
        <f t="shared" si="4"/>
        <v>89</v>
      </c>
      <c r="C52" s="68">
        <v>357.535</v>
      </c>
      <c r="D52" s="68">
        <v>33.019398200000005</v>
      </c>
      <c r="E52" s="68">
        <v>1.2423501000000001</v>
      </c>
      <c r="F52" s="68">
        <v>0</v>
      </c>
      <c r="G52" s="68">
        <v>389.3120481</v>
      </c>
      <c r="H52" s="68">
        <v>0</v>
      </c>
      <c r="I52" s="68">
        <v>0</v>
      </c>
      <c r="J52" s="68">
        <v>0</v>
      </c>
      <c r="K52" s="68"/>
      <c r="L52" s="68">
        <v>38.931204810000004</v>
      </c>
      <c r="M52" s="68">
        <v>350.38084329000003</v>
      </c>
      <c r="N52" s="68">
        <v>0</v>
      </c>
      <c r="O52" s="68">
        <v>350.38084329000003</v>
      </c>
      <c r="P52" s="69">
        <v>15.83634928733888</v>
      </c>
      <c r="Q52" s="69">
        <v>43.26871389983301</v>
      </c>
      <c r="R52" s="69">
        <v>9.951804196961593</v>
      </c>
      <c r="S52" s="69">
        <v>0.19470921254924856</v>
      </c>
      <c r="T52" s="69">
        <v>0.043268713899833014</v>
      </c>
      <c r="U52" s="47">
        <f t="shared" si="5"/>
        <v>2000</v>
      </c>
    </row>
    <row r="53" spans="1:21" ht="24.75" customHeight="1">
      <c r="A53" s="86"/>
      <c r="B53" s="87">
        <f t="shared" si="4"/>
        <v>90</v>
      </c>
      <c r="C53" s="68">
        <v>388.691</v>
      </c>
      <c r="D53" s="68">
        <v>29.550279742903708</v>
      </c>
      <c r="E53" s="68">
        <v>2.066996953877449</v>
      </c>
      <c r="F53" s="68">
        <v>0</v>
      </c>
      <c r="G53" s="68">
        <v>416.1742827890262</v>
      </c>
      <c r="H53" s="68">
        <v>0</v>
      </c>
      <c r="I53" s="68">
        <v>0</v>
      </c>
      <c r="J53" s="68">
        <v>0</v>
      </c>
      <c r="K53" s="68"/>
      <c r="L53" s="68">
        <v>41.61742827890262</v>
      </c>
      <c r="M53" s="68">
        <v>374.55685451012357</v>
      </c>
      <c r="N53" s="68">
        <v>0</v>
      </c>
      <c r="O53" s="68">
        <v>374.55685451012357</v>
      </c>
      <c r="P53" s="69">
        <v>16.812908742930663</v>
      </c>
      <c r="Q53" s="69">
        <v>46.06276367926209</v>
      </c>
      <c r="R53" s="69">
        <v>10.59443564623028</v>
      </c>
      <c r="S53" s="69">
        <v>0.2072824365566794</v>
      </c>
      <c r="T53" s="69">
        <v>0.0460627636792621</v>
      </c>
      <c r="U53" s="47">
        <f t="shared" si="5"/>
        <v>2001</v>
      </c>
    </row>
    <row r="54" spans="1:21" ht="24.75" customHeight="1">
      <c r="A54" s="86"/>
      <c r="B54" s="87">
        <f t="shared" si="4"/>
        <v>91</v>
      </c>
      <c r="C54" s="68">
        <v>416.28</v>
      </c>
      <c r="D54" s="68">
        <v>32.851653886589524</v>
      </c>
      <c r="E54" s="68">
        <v>1.2487724298553466</v>
      </c>
      <c r="F54" s="68">
        <v>0</v>
      </c>
      <c r="G54" s="68">
        <v>447.88288145673414</v>
      </c>
      <c r="H54" s="68">
        <v>0</v>
      </c>
      <c r="I54" s="68">
        <v>0</v>
      </c>
      <c r="J54" s="68">
        <v>0</v>
      </c>
      <c r="K54" s="68"/>
      <c r="L54" s="68">
        <v>44.78828814567342</v>
      </c>
      <c r="M54" s="68">
        <v>403.09459331106075</v>
      </c>
      <c r="N54" s="68">
        <v>0</v>
      </c>
      <c r="O54" s="68">
        <v>403.09459331106075</v>
      </c>
      <c r="P54" s="69">
        <v>17.998170837618723</v>
      </c>
      <c r="Q54" s="69">
        <v>49.31005708936637</v>
      </c>
      <c r="R54" s="69">
        <v>11.341313130554264</v>
      </c>
      <c r="S54" s="69">
        <v>0.22189525690214865</v>
      </c>
      <c r="T54" s="69">
        <v>0.049310057089366366</v>
      </c>
      <c r="U54" s="47">
        <f t="shared" si="5"/>
        <v>2002</v>
      </c>
    </row>
    <row r="55" spans="1:21" ht="24.75" customHeight="1">
      <c r="A55" s="86"/>
      <c r="B55" s="87">
        <f t="shared" si="4"/>
        <v>92</v>
      </c>
      <c r="C55" s="68">
        <v>447.807</v>
      </c>
      <c r="D55" s="68">
        <v>31.580856406083107</v>
      </c>
      <c r="E55" s="68">
        <v>2.8438677266912458</v>
      </c>
      <c r="F55" s="68">
        <v>0</v>
      </c>
      <c r="G55" s="68">
        <v>476.5439886793919</v>
      </c>
      <c r="H55" s="68">
        <v>0</v>
      </c>
      <c r="I55" s="68">
        <v>0</v>
      </c>
      <c r="J55" s="68">
        <v>0</v>
      </c>
      <c r="K55" s="68"/>
      <c r="L55" s="68">
        <v>47.65439886793919</v>
      </c>
      <c r="M55" s="68">
        <v>428.88958981145265</v>
      </c>
      <c r="N55" s="68">
        <v>0</v>
      </c>
      <c r="O55" s="68">
        <v>428.88958981145265</v>
      </c>
      <c r="P55" s="69">
        <v>19.06691185046682</v>
      </c>
      <c r="Q55" s="69">
        <v>52.2381146588132</v>
      </c>
      <c r="R55" s="69">
        <v>12.014766371527038</v>
      </c>
      <c r="S55" s="69">
        <v>0.23507151596465944</v>
      </c>
      <c r="T55" s="69">
        <v>0.05223811465881321</v>
      </c>
      <c r="U55" s="47">
        <f t="shared" si="5"/>
        <v>2003</v>
      </c>
    </row>
    <row r="56" spans="1:21" ht="24.75" customHeight="1">
      <c r="A56" s="88"/>
      <c r="B56" s="89">
        <f t="shared" si="4"/>
        <v>93</v>
      </c>
      <c r="C56" s="75">
        <v>458.499</v>
      </c>
      <c r="D56" s="75">
        <v>35.76034727418995</v>
      </c>
      <c r="E56" s="75">
        <v>4.065486183420658</v>
      </c>
      <c r="F56" s="75">
        <v>0</v>
      </c>
      <c r="G56" s="75">
        <v>490.1938610907693</v>
      </c>
      <c r="H56" s="75">
        <v>0</v>
      </c>
      <c r="I56" s="75">
        <v>0</v>
      </c>
      <c r="J56" s="75">
        <v>0</v>
      </c>
      <c r="K56" s="68"/>
      <c r="L56" s="75">
        <v>49.01938610907693</v>
      </c>
      <c r="M56" s="75">
        <v>441.17447498169236</v>
      </c>
      <c r="N56" s="75">
        <v>0</v>
      </c>
      <c r="O56" s="75">
        <v>441.17447498169236</v>
      </c>
      <c r="P56" s="76">
        <v>19.542583835057624</v>
      </c>
      <c r="Q56" s="76">
        <v>53.39503780070389</v>
      </c>
      <c r="R56" s="76">
        <v>12.280858694161896</v>
      </c>
      <c r="S56" s="76">
        <v>0.24027767010316753</v>
      </c>
      <c r="T56" s="76">
        <v>0.0533950378007039</v>
      </c>
      <c r="U56" s="77">
        <f t="shared" si="5"/>
        <v>2004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91" customFormat="1" ht="24.75" customHeight="1">
      <c r="A58" s="90" t="s">
        <v>66</v>
      </c>
      <c r="B58" s="90"/>
      <c r="C58" s="90"/>
      <c r="D58" s="90"/>
      <c r="E58" s="90"/>
      <c r="F58" s="90"/>
      <c r="G58" s="90"/>
      <c r="H58" s="90"/>
      <c r="I58" s="90"/>
      <c r="J58" s="90"/>
      <c r="L58" s="92" t="s">
        <v>67</v>
      </c>
      <c r="M58" s="90"/>
      <c r="N58" s="90"/>
      <c r="O58" s="90"/>
      <c r="P58" s="90"/>
      <c r="Q58" s="90"/>
      <c r="R58" s="90"/>
      <c r="S58" s="90"/>
      <c r="T58" s="90"/>
      <c r="U58" s="92"/>
    </row>
    <row r="59" spans="1:20" ht="9.75" customHeight="1">
      <c r="A59" s="9" t="s">
        <v>51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52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53</v>
      </c>
      <c r="I60" s="21"/>
      <c r="J60" s="21"/>
      <c r="K60" s="12"/>
      <c r="L60" s="20" t="s">
        <v>54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3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55</v>
      </c>
      <c r="M62" s="41" t="s">
        <v>17</v>
      </c>
      <c r="N62" s="44" t="s">
        <v>18</v>
      </c>
      <c r="O62" s="44" t="s">
        <v>56</v>
      </c>
      <c r="P62" s="45" t="s">
        <v>43</v>
      </c>
      <c r="Q62" s="45" t="s">
        <v>44</v>
      </c>
      <c r="R62" s="41" t="s">
        <v>45</v>
      </c>
      <c r="S62" s="45" t="s">
        <v>19</v>
      </c>
      <c r="T62" s="80" t="s">
        <v>46</v>
      </c>
      <c r="U62" s="47" t="s">
        <v>57</v>
      </c>
    </row>
    <row r="63" spans="1:21" ht="9.75" customHeight="1">
      <c r="A63" s="43"/>
      <c r="B63" s="48"/>
      <c r="C63" s="39" t="s">
        <v>20</v>
      </c>
      <c r="D63" s="49" t="s">
        <v>21</v>
      </c>
      <c r="E63" s="42" t="s">
        <v>22</v>
      </c>
      <c r="F63" s="42" t="s">
        <v>23</v>
      </c>
      <c r="G63" s="42" t="s">
        <v>24</v>
      </c>
      <c r="H63" s="42" t="s">
        <v>25</v>
      </c>
      <c r="I63" s="42" t="s">
        <v>26</v>
      </c>
      <c r="J63" s="42" t="s">
        <v>27</v>
      </c>
      <c r="K63" s="43"/>
      <c r="L63" s="49" t="s">
        <v>28</v>
      </c>
      <c r="M63" s="30" t="s">
        <v>29</v>
      </c>
      <c r="N63" s="50" t="s">
        <v>30</v>
      </c>
      <c r="O63" s="51" t="s">
        <v>29</v>
      </c>
      <c r="P63" s="42" t="s">
        <v>31</v>
      </c>
      <c r="Q63" s="42" t="s">
        <v>32</v>
      </c>
      <c r="R63" s="42" t="s">
        <v>33</v>
      </c>
      <c r="S63" s="42" t="s">
        <v>34</v>
      </c>
      <c r="T63" s="81" t="s">
        <v>35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36</v>
      </c>
      <c r="N64" s="61" t="s">
        <v>58</v>
      </c>
      <c r="O64" s="62" t="s">
        <v>37</v>
      </c>
      <c r="P64" s="58" t="s">
        <v>38</v>
      </c>
      <c r="Q64" s="58" t="s">
        <v>39</v>
      </c>
      <c r="R64" s="58" t="s">
        <v>40</v>
      </c>
      <c r="S64" s="58" t="s">
        <v>39</v>
      </c>
      <c r="T64" s="82" t="s">
        <v>39</v>
      </c>
      <c r="U64" s="64"/>
    </row>
    <row r="65" spans="1:21" ht="24.75" customHeight="1">
      <c r="A65" s="84" t="s">
        <v>59</v>
      </c>
      <c r="B65" s="85">
        <f>$B$10</f>
        <v>84</v>
      </c>
      <c r="C65" s="68">
        <v>472.409</v>
      </c>
      <c r="D65" s="68">
        <v>77.522</v>
      </c>
      <c r="E65" s="68">
        <v>23.118</v>
      </c>
      <c r="F65" s="68">
        <v>0</v>
      </c>
      <c r="G65" s="68">
        <v>526.813</v>
      </c>
      <c r="H65" s="68">
        <v>0</v>
      </c>
      <c r="I65" s="68">
        <v>0</v>
      </c>
      <c r="J65" s="68">
        <v>0</v>
      </c>
      <c r="K65" s="68"/>
      <c r="L65" s="68">
        <v>52.6813</v>
      </c>
      <c r="M65" s="68">
        <v>474.13169999999997</v>
      </c>
      <c r="N65" s="68">
        <v>0</v>
      </c>
      <c r="O65" s="68">
        <v>474.13169999999997</v>
      </c>
      <c r="P65" s="69">
        <v>22.348903631192417</v>
      </c>
      <c r="Q65" s="69">
        <v>61.22987296217101</v>
      </c>
      <c r="R65" s="69">
        <v>17.70919470001567</v>
      </c>
      <c r="S65" s="69">
        <v>0.365487234698495</v>
      </c>
      <c r="T65" s="69">
        <v>0.09550023285909813</v>
      </c>
      <c r="U65" s="47">
        <f>B65+1911</f>
        <v>1995</v>
      </c>
    </row>
    <row r="66" spans="1:21" ht="24.75" customHeight="1">
      <c r="A66" s="86"/>
      <c r="B66" s="87">
        <f>B65+1</f>
        <v>85</v>
      </c>
      <c r="C66" s="68">
        <v>463.022</v>
      </c>
      <c r="D66" s="68">
        <v>67.047</v>
      </c>
      <c r="E66" s="68">
        <v>24.092</v>
      </c>
      <c r="F66" s="68">
        <v>0</v>
      </c>
      <c r="G66" s="68">
        <v>505.977</v>
      </c>
      <c r="H66" s="68">
        <v>0</v>
      </c>
      <c r="I66" s="68">
        <v>0</v>
      </c>
      <c r="J66" s="68">
        <v>0</v>
      </c>
      <c r="K66" s="68"/>
      <c r="L66" s="68">
        <v>50.5977</v>
      </c>
      <c r="M66" s="68">
        <v>455.37929999999994</v>
      </c>
      <c r="N66" s="68">
        <v>0</v>
      </c>
      <c r="O66" s="68">
        <v>455.37929999999994</v>
      </c>
      <c r="P66" s="69">
        <v>21.291529779923753</v>
      </c>
      <c r="Q66" s="69">
        <v>58.173578633671454</v>
      </c>
      <c r="R66" s="69">
        <v>16.71105854546573</v>
      </c>
      <c r="S66" s="69">
        <v>0.3477369293011686</v>
      </c>
      <c r="T66" s="69">
        <v>0.09174991388156079</v>
      </c>
      <c r="U66" s="47">
        <f>U65+1</f>
        <v>1996</v>
      </c>
    </row>
    <row r="67" spans="1:21" ht="24.75" customHeight="1">
      <c r="A67" s="86"/>
      <c r="B67" s="87">
        <f aca="true" t="shared" si="6" ref="B67:B74">B66+1</f>
        <v>86</v>
      </c>
      <c r="C67" s="68">
        <v>494.701</v>
      </c>
      <c r="D67" s="68">
        <v>81.172</v>
      </c>
      <c r="E67" s="68">
        <v>19.42</v>
      </c>
      <c r="F67" s="68">
        <v>0</v>
      </c>
      <c r="G67" s="68">
        <v>556.4530000000001</v>
      </c>
      <c r="H67" s="68">
        <v>0</v>
      </c>
      <c r="I67" s="68">
        <v>0</v>
      </c>
      <c r="J67" s="68">
        <v>0</v>
      </c>
      <c r="K67" s="68"/>
      <c r="L67" s="68">
        <v>55.64530000000001</v>
      </c>
      <c r="M67" s="68">
        <v>500.80770000000007</v>
      </c>
      <c r="N67" s="68">
        <v>0</v>
      </c>
      <c r="O67" s="68">
        <v>500.80770000000007</v>
      </c>
      <c r="P67" s="69">
        <v>23.20984538346682</v>
      </c>
      <c r="Q67" s="69">
        <v>63.5886174889502</v>
      </c>
      <c r="R67" s="69">
        <v>18.318767897760495</v>
      </c>
      <c r="S67" s="69">
        <v>0.38086402445006723</v>
      </c>
      <c r="T67" s="69">
        <v>0.10070052437093877</v>
      </c>
      <c r="U67" s="47">
        <f aca="true" t="shared" si="7" ref="U67:U74">U66+1</f>
        <v>1997</v>
      </c>
    </row>
    <row r="68" spans="1:21" ht="24.75" customHeight="1">
      <c r="A68" s="86"/>
      <c r="B68" s="87">
        <f t="shared" si="6"/>
        <v>87</v>
      </c>
      <c r="C68" s="68">
        <v>481.703</v>
      </c>
      <c r="D68" s="68">
        <v>78.178</v>
      </c>
      <c r="E68" s="68">
        <v>14.947</v>
      </c>
      <c r="F68" s="68">
        <v>0</v>
      </c>
      <c r="G68" s="68">
        <v>544.934</v>
      </c>
      <c r="H68" s="68">
        <v>0</v>
      </c>
      <c r="I68" s="68">
        <v>0</v>
      </c>
      <c r="J68" s="68">
        <v>0</v>
      </c>
      <c r="K68" s="68"/>
      <c r="L68" s="68">
        <v>54.4934</v>
      </c>
      <c r="M68" s="68">
        <v>490.44059999999996</v>
      </c>
      <c r="N68" s="68">
        <v>0</v>
      </c>
      <c r="O68" s="68">
        <v>490.44059999999996</v>
      </c>
      <c r="P68" s="69">
        <v>22.520936675854298</v>
      </c>
      <c r="Q68" s="69">
        <v>61.701196372203555</v>
      </c>
      <c r="R68" s="69">
        <v>17.953474763803744</v>
      </c>
      <c r="S68" s="69">
        <v>0.3688698048018539</v>
      </c>
      <c r="T68" s="69">
        <v>0.09499978952437252</v>
      </c>
      <c r="U68" s="47">
        <f t="shared" si="7"/>
        <v>1998</v>
      </c>
    </row>
    <row r="69" spans="1:21" ht="24.75" customHeight="1">
      <c r="A69" s="86"/>
      <c r="B69" s="87">
        <f t="shared" si="6"/>
        <v>88</v>
      </c>
      <c r="C69" s="68">
        <v>486.475</v>
      </c>
      <c r="D69" s="68">
        <v>73.135</v>
      </c>
      <c r="E69" s="68">
        <v>20.878</v>
      </c>
      <c r="F69" s="68">
        <v>0</v>
      </c>
      <c r="G69" s="68">
        <v>538.732</v>
      </c>
      <c r="H69" s="68">
        <v>0</v>
      </c>
      <c r="I69" s="68">
        <v>0</v>
      </c>
      <c r="J69" s="68">
        <v>0</v>
      </c>
      <c r="K69" s="68"/>
      <c r="L69" s="68">
        <v>53.8732</v>
      </c>
      <c r="M69" s="68">
        <v>484.8588</v>
      </c>
      <c r="N69" s="68">
        <v>0</v>
      </c>
      <c r="O69" s="68">
        <v>484.8588</v>
      </c>
      <c r="P69" s="69">
        <v>22.08673769339837</v>
      </c>
      <c r="Q69" s="69">
        <v>60.51161011889964</v>
      </c>
      <c r="R69" s="69">
        <v>17.62108676194128</v>
      </c>
      <c r="S69" s="69">
        <v>0.36011518134934256</v>
      </c>
      <c r="T69" s="69">
        <v>0.09247838095446137</v>
      </c>
      <c r="U69" s="47">
        <f t="shared" si="7"/>
        <v>1999</v>
      </c>
    </row>
    <row r="70" spans="1:21" ht="24.75" customHeight="1">
      <c r="A70" s="86"/>
      <c r="B70" s="87">
        <f t="shared" si="6"/>
        <v>89</v>
      </c>
      <c r="C70" s="68">
        <v>440.382</v>
      </c>
      <c r="D70" s="68">
        <v>63.4488312</v>
      </c>
      <c r="E70" s="68">
        <v>15.700832199999999</v>
      </c>
      <c r="F70" s="68">
        <v>0</v>
      </c>
      <c r="G70" s="68">
        <v>488.12999900000005</v>
      </c>
      <c r="H70" s="68">
        <v>0</v>
      </c>
      <c r="I70" s="68">
        <v>0</v>
      </c>
      <c r="J70" s="68">
        <v>0</v>
      </c>
      <c r="K70" s="68"/>
      <c r="L70" s="68">
        <v>48.81299990000001</v>
      </c>
      <c r="M70" s="68">
        <v>439.31699910000003</v>
      </c>
      <c r="N70" s="68">
        <v>0</v>
      </c>
      <c r="O70" s="68">
        <v>439.31699910000003</v>
      </c>
      <c r="P70" s="69">
        <v>19.856044012814042</v>
      </c>
      <c r="Q70" s="69">
        <v>54.25148637380886</v>
      </c>
      <c r="R70" s="69">
        <v>15.857126263585808</v>
      </c>
      <c r="S70" s="69">
        <v>0.32415398737066725</v>
      </c>
      <c r="T70" s="69">
        <v>0.08341572916120915</v>
      </c>
      <c r="U70" s="47">
        <f t="shared" si="7"/>
        <v>2000</v>
      </c>
    </row>
    <row r="71" spans="1:21" ht="24.75" customHeight="1">
      <c r="A71" s="86"/>
      <c r="B71" s="87">
        <f t="shared" si="6"/>
        <v>90</v>
      </c>
      <c r="C71" s="68">
        <v>463.472</v>
      </c>
      <c r="D71" s="68">
        <v>61.73614639767456</v>
      </c>
      <c r="E71" s="68">
        <v>59.81523915717411</v>
      </c>
      <c r="F71" s="68">
        <v>0</v>
      </c>
      <c r="G71" s="68">
        <v>465.39290724050045</v>
      </c>
      <c r="H71" s="68">
        <v>0</v>
      </c>
      <c r="I71" s="68">
        <v>0</v>
      </c>
      <c r="J71" s="68">
        <v>0</v>
      </c>
      <c r="K71" s="68"/>
      <c r="L71" s="68">
        <v>46.53929072405005</v>
      </c>
      <c r="M71" s="68">
        <v>418.8536165164504</v>
      </c>
      <c r="N71" s="68">
        <v>0</v>
      </c>
      <c r="O71" s="68">
        <v>418.8536165164504</v>
      </c>
      <c r="P71" s="69">
        <v>18.801278220759997</v>
      </c>
      <c r="Q71" s="69">
        <v>51.510351289753416</v>
      </c>
      <c r="R71" s="69">
        <v>15.239002611790166</v>
      </c>
      <c r="S71" s="69">
        <v>0.3075167971998279</v>
      </c>
      <c r="T71" s="69">
        <v>0.07693714844515796</v>
      </c>
      <c r="U71" s="47">
        <f t="shared" si="7"/>
        <v>2001</v>
      </c>
    </row>
    <row r="72" spans="1:21" ht="24.75" customHeight="1">
      <c r="A72" s="86"/>
      <c r="B72" s="87">
        <f t="shared" si="6"/>
        <v>91</v>
      </c>
      <c r="C72" s="68">
        <v>459.575</v>
      </c>
      <c r="D72" s="68">
        <v>55.74004383638764</v>
      </c>
      <c r="E72" s="68">
        <v>41.046459019643784</v>
      </c>
      <c r="F72" s="68">
        <v>0</v>
      </c>
      <c r="G72" s="68">
        <v>474.26858481674384</v>
      </c>
      <c r="H72" s="68">
        <v>0</v>
      </c>
      <c r="I72" s="68">
        <v>0</v>
      </c>
      <c r="J72" s="68">
        <v>0</v>
      </c>
      <c r="K72" s="68"/>
      <c r="L72" s="68">
        <v>47.42685848167439</v>
      </c>
      <c r="M72" s="68">
        <v>426.84172633506944</v>
      </c>
      <c r="N72" s="68">
        <v>0</v>
      </c>
      <c r="O72" s="68">
        <v>426.84172633506944</v>
      </c>
      <c r="P72" s="69">
        <v>19.058480164913384</v>
      </c>
      <c r="Q72" s="69">
        <v>52.21501415044763</v>
      </c>
      <c r="R72" s="69">
        <v>15.292472269312348</v>
      </c>
      <c r="S72" s="69">
        <v>0.3107093578282999</v>
      </c>
      <c r="T72" s="69">
        <v>0.07907050130337659</v>
      </c>
      <c r="U72" s="47">
        <f t="shared" si="7"/>
        <v>2002</v>
      </c>
    </row>
    <row r="73" spans="1:21" ht="24.75" customHeight="1">
      <c r="A73" s="86"/>
      <c r="B73" s="87">
        <f t="shared" si="6"/>
        <v>92</v>
      </c>
      <c r="C73" s="68">
        <v>529.082</v>
      </c>
      <c r="D73" s="68">
        <v>51.33745688988459</v>
      </c>
      <c r="E73" s="68">
        <v>65.61684146732998</v>
      </c>
      <c r="F73" s="68">
        <v>0</v>
      </c>
      <c r="G73" s="68">
        <v>514.8026154225546</v>
      </c>
      <c r="H73" s="68">
        <v>0</v>
      </c>
      <c r="I73" s="68">
        <v>0</v>
      </c>
      <c r="J73" s="68">
        <v>0</v>
      </c>
      <c r="K73" s="68"/>
      <c r="L73" s="68">
        <v>51.48026154225546</v>
      </c>
      <c r="M73" s="68">
        <v>463.32235388029915</v>
      </c>
      <c r="N73" s="68">
        <v>0</v>
      </c>
      <c r="O73" s="68">
        <v>463.32235388029915</v>
      </c>
      <c r="P73" s="69">
        <v>20.59767056521492</v>
      </c>
      <c r="Q73" s="69">
        <v>56.43197415127375</v>
      </c>
      <c r="R73" s="69">
        <v>16.440242381529355</v>
      </c>
      <c r="S73" s="69">
        <v>0.33494775017682393</v>
      </c>
      <c r="T73" s="69">
        <v>0.0864890543835959</v>
      </c>
      <c r="U73" s="47">
        <f t="shared" si="7"/>
        <v>2003</v>
      </c>
    </row>
    <row r="74" spans="1:21" ht="24.75" customHeight="1">
      <c r="A74" s="88"/>
      <c r="B74" s="89">
        <f t="shared" si="6"/>
        <v>93</v>
      </c>
      <c r="C74" s="75">
        <v>547.814</v>
      </c>
      <c r="D74" s="75">
        <v>57.616084355328084</v>
      </c>
      <c r="E74" s="75">
        <v>40.76242416051674</v>
      </c>
      <c r="F74" s="75">
        <v>0</v>
      </c>
      <c r="G74" s="75">
        <v>564.6676601948113</v>
      </c>
      <c r="H74" s="75">
        <v>0</v>
      </c>
      <c r="I74" s="75">
        <v>0</v>
      </c>
      <c r="J74" s="75">
        <v>0</v>
      </c>
      <c r="K74" s="68"/>
      <c r="L74" s="75">
        <v>56.466766019481135</v>
      </c>
      <c r="M74" s="75">
        <v>508.2008941753302</v>
      </c>
      <c r="N74" s="75">
        <v>0</v>
      </c>
      <c r="O74" s="75">
        <v>508.2008941753302</v>
      </c>
      <c r="P74" s="76">
        <v>22.51163460869936</v>
      </c>
      <c r="Q74" s="76">
        <v>61.507198384424484</v>
      </c>
      <c r="R74" s="76">
        <v>17.935083875309086</v>
      </c>
      <c r="S74" s="76">
        <v>0.36556034519802894</v>
      </c>
      <c r="T74" s="76">
        <v>0.09536537341509056</v>
      </c>
      <c r="U74" s="77">
        <f t="shared" si="7"/>
        <v>2004</v>
      </c>
    </row>
    <row r="75" spans="1:21" ht="9.75" customHeight="1">
      <c r="A75" s="1" t="s">
        <v>68</v>
      </c>
      <c r="B75" s="2"/>
      <c r="U75" s="4" t="s">
        <v>75</v>
      </c>
    </row>
    <row r="76" spans="1:20" ht="24.75" customHeight="1">
      <c r="A76" s="2"/>
      <c r="B76" s="2"/>
      <c r="T76" s="5"/>
    </row>
    <row r="77" spans="1:21" s="91" customFormat="1" ht="24.75" customHeight="1">
      <c r="A77" s="90" t="s">
        <v>69</v>
      </c>
      <c r="B77" s="90"/>
      <c r="C77" s="90"/>
      <c r="D77" s="90"/>
      <c r="E77" s="90"/>
      <c r="F77" s="90"/>
      <c r="G77" s="90"/>
      <c r="H77" s="90"/>
      <c r="I77" s="90"/>
      <c r="J77" s="90"/>
      <c r="L77" s="92" t="s">
        <v>70</v>
      </c>
      <c r="M77" s="90"/>
      <c r="N77" s="90"/>
      <c r="O77" s="90"/>
      <c r="P77" s="90"/>
      <c r="Q77" s="90"/>
      <c r="R77" s="90"/>
      <c r="S77" s="90"/>
      <c r="T77" s="90"/>
      <c r="U77" s="92"/>
    </row>
    <row r="78" spans="1:20" ht="9.75" customHeight="1">
      <c r="A78" s="9" t="s">
        <v>51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52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53</v>
      </c>
      <c r="I79" s="21"/>
      <c r="J79" s="21"/>
      <c r="K79" s="12"/>
      <c r="L79" s="20" t="s">
        <v>54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79"/>
      <c r="U80" s="53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55</v>
      </c>
      <c r="M81" s="41" t="s">
        <v>17</v>
      </c>
      <c r="N81" s="44" t="s">
        <v>18</v>
      </c>
      <c r="O81" s="44" t="s">
        <v>56</v>
      </c>
      <c r="P81" s="45" t="s">
        <v>43</v>
      </c>
      <c r="Q81" s="45" t="s">
        <v>44</v>
      </c>
      <c r="R81" s="41" t="s">
        <v>45</v>
      </c>
      <c r="S81" s="45" t="s">
        <v>19</v>
      </c>
      <c r="T81" s="80" t="s">
        <v>46</v>
      </c>
      <c r="U81" s="47" t="s">
        <v>57</v>
      </c>
    </row>
    <row r="82" spans="1:21" ht="9.75" customHeight="1">
      <c r="A82" s="43"/>
      <c r="B82" s="48"/>
      <c r="C82" s="39" t="s">
        <v>20</v>
      </c>
      <c r="D82" s="49" t="s">
        <v>21</v>
      </c>
      <c r="E82" s="42" t="s">
        <v>22</v>
      </c>
      <c r="F82" s="42" t="s">
        <v>23</v>
      </c>
      <c r="G82" s="42" t="s">
        <v>24</v>
      </c>
      <c r="H82" s="42" t="s">
        <v>25</v>
      </c>
      <c r="I82" s="42" t="s">
        <v>26</v>
      </c>
      <c r="J82" s="42" t="s">
        <v>27</v>
      </c>
      <c r="K82" s="43"/>
      <c r="L82" s="49" t="s">
        <v>28</v>
      </c>
      <c r="M82" s="30" t="s">
        <v>29</v>
      </c>
      <c r="N82" s="50" t="s">
        <v>30</v>
      </c>
      <c r="O82" s="51" t="s">
        <v>29</v>
      </c>
      <c r="P82" s="42" t="s">
        <v>31</v>
      </c>
      <c r="Q82" s="42" t="s">
        <v>32</v>
      </c>
      <c r="R82" s="42" t="s">
        <v>33</v>
      </c>
      <c r="S82" s="42" t="s">
        <v>34</v>
      </c>
      <c r="T82" s="81" t="s">
        <v>35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36</v>
      </c>
      <c r="N83" s="61" t="s">
        <v>58</v>
      </c>
      <c r="O83" s="62" t="s">
        <v>37</v>
      </c>
      <c r="P83" s="58" t="s">
        <v>38</v>
      </c>
      <c r="Q83" s="58" t="s">
        <v>39</v>
      </c>
      <c r="R83" s="58" t="s">
        <v>40</v>
      </c>
      <c r="S83" s="58" t="s">
        <v>39</v>
      </c>
      <c r="T83" s="82" t="s">
        <v>39</v>
      </c>
      <c r="U83" s="64"/>
    </row>
    <row r="84" spans="1:21" ht="24.75" customHeight="1">
      <c r="A84" s="84" t="s">
        <v>59</v>
      </c>
      <c r="B84" s="85">
        <f>$B$10</f>
        <v>84</v>
      </c>
      <c r="C84" s="68">
        <v>460.298</v>
      </c>
      <c r="D84" s="68">
        <v>8.55</v>
      </c>
      <c r="E84" s="68">
        <v>2.686</v>
      </c>
      <c r="F84" s="68">
        <v>0</v>
      </c>
      <c r="G84" s="68">
        <v>466.16200000000003</v>
      </c>
      <c r="H84" s="68">
        <v>0</v>
      </c>
      <c r="I84" s="68">
        <v>0</v>
      </c>
      <c r="J84" s="68">
        <v>0</v>
      </c>
      <c r="K84" s="68"/>
      <c r="L84" s="68">
        <v>46.616200000000006</v>
      </c>
      <c r="M84" s="68">
        <v>419.54580000000004</v>
      </c>
      <c r="N84" s="68">
        <v>0</v>
      </c>
      <c r="O84" s="68">
        <v>419.54580000000004</v>
      </c>
      <c r="P84" s="69">
        <v>19.77591595978824</v>
      </c>
      <c r="Q84" s="69">
        <v>54.18059167065271</v>
      </c>
      <c r="R84" s="69">
        <v>9.745435933504467</v>
      </c>
      <c r="S84" s="69">
        <v>0.2562714895726038</v>
      </c>
      <c r="T84" s="69">
        <v>0.04674701449343915</v>
      </c>
      <c r="U84" s="47">
        <f>B84+1911</f>
        <v>1995</v>
      </c>
    </row>
    <row r="85" spans="1:21" ht="24.75" customHeight="1">
      <c r="A85" s="86"/>
      <c r="B85" s="87">
        <f>B84+1</f>
        <v>85</v>
      </c>
      <c r="C85" s="68">
        <v>501.909</v>
      </c>
      <c r="D85" s="68">
        <v>5.707</v>
      </c>
      <c r="E85" s="68">
        <v>1.548</v>
      </c>
      <c r="F85" s="68">
        <v>0</v>
      </c>
      <c r="G85" s="68">
        <v>506.068</v>
      </c>
      <c r="H85" s="68">
        <v>0</v>
      </c>
      <c r="I85" s="68">
        <v>0</v>
      </c>
      <c r="J85" s="68">
        <v>0</v>
      </c>
      <c r="K85" s="68"/>
      <c r="L85" s="68">
        <v>50.6068</v>
      </c>
      <c r="M85" s="68">
        <v>455.46119999999996</v>
      </c>
      <c r="N85" s="68">
        <v>0</v>
      </c>
      <c r="O85" s="68">
        <v>455.46119999999996</v>
      </c>
      <c r="P85" s="69">
        <v>21.295359063092697</v>
      </c>
      <c r="Q85" s="69">
        <v>58.18404115599097</v>
      </c>
      <c r="R85" s="69">
        <v>10.46160696792949</v>
      </c>
      <c r="S85" s="69">
        <v>0.2751057833937565</v>
      </c>
      <c r="T85" s="69">
        <v>0.05008482262707703</v>
      </c>
      <c r="U85" s="47">
        <f>U84+1</f>
        <v>1996</v>
      </c>
    </row>
    <row r="86" spans="1:21" ht="24.75" customHeight="1">
      <c r="A86" s="86"/>
      <c r="B86" s="87">
        <f aca="true" t="shared" si="8" ref="B86:B93">B85+1</f>
        <v>86</v>
      </c>
      <c r="C86" s="68">
        <v>468.021</v>
      </c>
      <c r="D86" s="68">
        <v>12.512</v>
      </c>
      <c r="E86" s="68">
        <v>1.116</v>
      </c>
      <c r="F86" s="68">
        <v>0</v>
      </c>
      <c r="G86" s="68">
        <v>479.41700000000003</v>
      </c>
      <c r="H86" s="68">
        <v>0</v>
      </c>
      <c r="I86" s="68">
        <v>0</v>
      </c>
      <c r="J86" s="68">
        <v>0</v>
      </c>
      <c r="K86" s="68"/>
      <c r="L86" s="68">
        <v>47.941700000000004</v>
      </c>
      <c r="M86" s="68">
        <v>431.4753</v>
      </c>
      <c r="N86" s="68">
        <v>0</v>
      </c>
      <c r="O86" s="68">
        <v>431.4753</v>
      </c>
      <c r="P86" s="69">
        <v>19.996647415335186</v>
      </c>
      <c r="Q86" s="69">
        <v>54.78533538447996</v>
      </c>
      <c r="R86" s="69">
        <v>9.888676337429095</v>
      </c>
      <c r="S86" s="69">
        <v>0.2600254459219419</v>
      </c>
      <c r="T86" s="69">
        <v>0.04828998602129601</v>
      </c>
      <c r="U86" s="47">
        <f aca="true" t="shared" si="9" ref="U86:U93">U85+1</f>
        <v>1997</v>
      </c>
    </row>
    <row r="87" spans="1:21" ht="24.75" customHeight="1">
      <c r="A87" s="86"/>
      <c r="B87" s="87">
        <f t="shared" si="8"/>
        <v>87</v>
      </c>
      <c r="C87" s="68">
        <v>458.57</v>
      </c>
      <c r="D87" s="68">
        <v>19.152</v>
      </c>
      <c r="E87" s="68">
        <v>0.086</v>
      </c>
      <c r="F87" s="68">
        <v>0</v>
      </c>
      <c r="G87" s="68">
        <v>477.63599999999997</v>
      </c>
      <c r="H87" s="68">
        <v>0</v>
      </c>
      <c r="I87" s="68">
        <v>0</v>
      </c>
      <c r="J87" s="68">
        <v>0</v>
      </c>
      <c r="K87" s="68"/>
      <c r="L87" s="68">
        <v>47.7636</v>
      </c>
      <c r="M87" s="68">
        <v>429.87239999999997</v>
      </c>
      <c r="N87" s="68">
        <v>0</v>
      </c>
      <c r="O87" s="68">
        <v>429.87239999999997</v>
      </c>
      <c r="P87" s="69">
        <v>19.739656747621446</v>
      </c>
      <c r="Q87" s="69">
        <v>54.081251363346425</v>
      </c>
      <c r="R87" s="69">
        <v>9.700262018286084</v>
      </c>
      <c r="S87" s="69">
        <v>0.2550936913057142</v>
      </c>
      <c r="T87" s="69">
        <v>0.04585224815589963</v>
      </c>
      <c r="U87" s="47">
        <f t="shared" si="9"/>
        <v>1998</v>
      </c>
    </row>
    <row r="88" spans="1:21" ht="24.75" customHeight="1">
      <c r="A88" s="86"/>
      <c r="B88" s="87">
        <f t="shared" si="8"/>
        <v>88</v>
      </c>
      <c r="C88" s="68">
        <v>537.974</v>
      </c>
      <c r="D88" s="68">
        <v>8.063</v>
      </c>
      <c r="E88" s="68">
        <v>0.002</v>
      </c>
      <c r="F88" s="68">
        <v>0</v>
      </c>
      <c r="G88" s="68">
        <v>546.035</v>
      </c>
      <c r="H88" s="68">
        <v>0</v>
      </c>
      <c r="I88" s="68">
        <v>0</v>
      </c>
      <c r="J88" s="68">
        <v>0</v>
      </c>
      <c r="K88" s="68"/>
      <c r="L88" s="68">
        <v>54.60350000000001</v>
      </c>
      <c r="M88" s="68">
        <v>491.4315000000001</v>
      </c>
      <c r="N88" s="68">
        <v>0</v>
      </c>
      <c r="O88" s="68">
        <v>491.4315000000001</v>
      </c>
      <c r="P88" s="69">
        <v>22.386143419018698</v>
      </c>
      <c r="Q88" s="69">
        <v>61.33189977813342</v>
      </c>
      <c r="R88" s="69">
        <v>10.961028599888758</v>
      </c>
      <c r="S88" s="69">
        <v>0.28826360887121366</v>
      </c>
      <c r="T88" s="69">
        <v>0.050822065432152466</v>
      </c>
      <c r="U88" s="47">
        <f t="shared" si="9"/>
        <v>1999</v>
      </c>
    </row>
    <row r="89" spans="1:21" ht="24.75" customHeight="1">
      <c r="A89" s="86"/>
      <c r="B89" s="87">
        <f t="shared" si="8"/>
        <v>89</v>
      </c>
      <c r="C89" s="68">
        <v>488.782</v>
      </c>
      <c r="D89" s="68">
        <v>11.380476999999999</v>
      </c>
      <c r="E89" s="68">
        <v>0.039839</v>
      </c>
      <c r="F89" s="68">
        <v>0</v>
      </c>
      <c r="G89" s="68">
        <v>500.122638</v>
      </c>
      <c r="H89" s="68">
        <v>0</v>
      </c>
      <c r="I89" s="68">
        <v>0</v>
      </c>
      <c r="J89" s="68">
        <v>0</v>
      </c>
      <c r="K89" s="68"/>
      <c r="L89" s="68">
        <v>50.0122638</v>
      </c>
      <c r="M89" s="68">
        <v>450.1103742</v>
      </c>
      <c r="N89" s="68">
        <v>0</v>
      </c>
      <c r="O89" s="68">
        <v>450.1103742</v>
      </c>
      <c r="P89" s="69">
        <v>20.343877926528883</v>
      </c>
      <c r="Q89" s="69">
        <v>55.584365919477825</v>
      </c>
      <c r="R89" s="69">
        <v>9.907285121812032</v>
      </c>
      <c r="S89" s="69">
        <v>0.2605611645897586</v>
      </c>
      <c r="T89" s="69">
        <v>0.0452723543540963</v>
      </c>
      <c r="U89" s="47">
        <f t="shared" si="9"/>
        <v>2000</v>
      </c>
    </row>
    <row r="90" spans="1:21" ht="24.75" customHeight="1">
      <c r="A90" s="86"/>
      <c r="B90" s="87">
        <f t="shared" si="8"/>
        <v>90</v>
      </c>
      <c r="C90" s="68">
        <v>450.857</v>
      </c>
      <c r="D90" s="68">
        <v>9.276237000000002</v>
      </c>
      <c r="E90" s="68">
        <v>0.10022599999999998</v>
      </c>
      <c r="F90" s="68">
        <v>0</v>
      </c>
      <c r="G90" s="68">
        <v>460.033011</v>
      </c>
      <c r="H90" s="68">
        <v>0</v>
      </c>
      <c r="I90" s="68">
        <v>0</v>
      </c>
      <c r="J90" s="68">
        <v>0</v>
      </c>
      <c r="K90" s="68"/>
      <c r="L90" s="68">
        <v>46.0033011</v>
      </c>
      <c r="M90" s="68">
        <v>414.0297099</v>
      </c>
      <c r="N90" s="68">
        <v>0</v>
      </c>
      <c r="O90" s="68">
        <v>414.0297099</v>
      </c>
      <c r="P90" s="69">
        <v>18.584745267884593</v>
      </c>
      <c r="Q90" s="69">
        <v>50.91711032297148</v>
      </c>
      <c r="R90" s="69">
        <v>9.067975837037928</v>
      </c>
      <c r="S90" s="69">
        <v>0.23849014387066286</v>
      </c>
      <c r="T90" s="69">
        <v>0.04125100609925857</v>
      </c>
      <c r="U90" s="47">
        <f t="shared" si="9"/>
        <v>2001</v>
      </c>
    </row>
    <row r="91" spans="1:21" ht="24.75" customHeight="1">
      <c r="A91" s="86"/>
      <c r="B91" s="87">
        <f t="shared" si="8"/>
        <v>91</v>
      </c>
      <c r="C91" s="68">
        <v>583.082</v>
      </c>
      <c r="D91" s="68">
        <v>1.8525319999999998</v>
      </c>
      <c r="E91" s="68">
        <v>0.12004300000000001</v>
      </c>
      <c r="F91" s="68">
        <v>0</v>
      </c>
      <c r="G91" s="68">
        <v>584.814489</v>
      </c>
      <c r="H91" s="68">
        <v>0</v>
      </c>
      <c r="I91" s="68">
        <v>0</v>
      </c>
      <c r="J91" s="68">
        <v>0</v>
      </c>
      <c r="K91" s="68"/>
      <c r="L91" s="68">
        <v>58.481448900000004</v>
      </c>
      <c r="M91" s="68">
        <v>526.3330401</v>
      </c>
      <c r="N91" s="68">
        <v>0</v>
      </c>
      <c r="O91" s="68">
        <v>526.3330401</v>
      </c>
      <c r="P91" s="69">
        <v>23.5007666448477</v>
      </c>
      <c r="Q91" s="69">
        <v>64.38566204067862</v>
      </c>
      <c r="R91" s="69">
        <v>11.452200444381058</v>
      </c>
      <c r="S91" s="69">
        <v>0.3012012778792579</v>
      </c>
      <c r="T91" s="69">
        <v>0.05173516716292609</v>
      </c>
      <c r="U91" s="47">
        <f t="shared" si="9"/>
        <v>2002</v>
      </c>
    </row>
    <row r="92" spans="1:21" ht="24.75" customHeight="1">
      <c r="A92" s="86"/>
      <c r="B92" s="87">
        <f t="shared" si="8"/>
        <v>92</v>
      </c>
      <c r="C92" s="68">
        <v>461.411</v>
      </c>
      <c r="D92" s="68">
        <v>2.13373</v>
      </c>
      <c r="E92" s="68">
        <v>0.034512</v>
      </c>
      <c r="F92" s="68">
        <v>0</v>
      </c>
      <c r="G92" s="68">
        <v>463.510218</v>
      </c>
      <c r="H92" s="68">
        <v>0</v>
      </c>
      <c r="I92" s="68">
        <v>0</v>
      </c>
      <c r="J92" s="68">
        <v>0</v>
      </c>
      <c r="K92" s="68"/>
      <c r="L92" s="68">
        <v>46.351021800000005</v>
      </c>
      <c r="M92" s="68">
        <v>417.1591962</v>
      </c>
      <c r="N92" s="68">
        <v>0</v>
      </c>
      <c r="O92" s="68">
        <v>417.1591962</v>
      </c>
      <c r="P92" s="69">
        <v>18.54542010463272</v>
      </c>
      <c r="Q92" s="69">
        <v>50.80937014967868</v>
      </c>
      <c r="R92" s="69">
        <v>9.05976290108204</v>
      </c>
      <c r="S92" s="69">
        <v>0.23827003322321666</v>
      </c>
      <c r="T92" s="69">
        <v>0.04148889928942163</v>
      </c>
      <c r="U92" s="47">
        <f t="shared" si="9"/>
        <v>2003</v>
      </c>
    </row>
    <row r="93" spans="1:21" ht="24.75" customHeight="1">
      <c r="A93" s="88"/>
      <c r="B93" s="89">
        <f t="shared" si="8"/>
        <v>93</v>
      </c>
      <c r="C93" s="75">
        <v>436.097</v>
      </c>
      <c r="D93" s="75">
        <v>2.685214</v>
      </c>
      <c r="E93" s="75">
        <v>0.038097</v>
      </c>
      <c r="F93" s="75">
        <v>0</v>
      </c>
      <c r="G93" s="75">
        <v>438.74411699999996</v>
      </c>
      <c r="H93" s="75">
        <v>0</v>
      </c>
      <c r="I93" s="75">
        <v>0</v>
      </c>
      <c r="J93" s="75">
        <v>0</v>
      </c>
      <c r="K93" s="68"/>
      <c r="L93" s="75">
        <v>43.874411699999996</v>
      </c>
      <c r="M93" s="75">
        <v>394.86970529999996</v>
      </c>
      <c r="N93" s="75">
        <v>0</v>
      </c>
      <c r="O93" s="75">
        <v>394.86970529999996</v>
      </c>
      <c r="P93" s="76">
        <v>17.491434245079507</v>
      </c>
      <c r="Q93" s="76">
        <v>47.79080394830467</v>
      </c>
      <c r="R93" s="76">
        <v>8.529267792377487</v>
      </c>
      <c r="S93" s="76">
        <v>0.22431521858411815</v>
      </c>
      <c r="T93" s="76">
        <v>0.03925345473097953</v>
      </c>
      <c r="U93" s="77">
        <f t="shared" si="9"/>
        <v>2004</v>
      </c>
    </row>
    <row r="94" spans="1:21" ht="39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91" customFormat="1" ht="24.75" customHeight="1">
      <c r="A95" s="90" t="s">
        <v>71</v>
      </c>
      <c r="B95" s="90"/>
      <c r="C95" s="90"/>
      <c r="D95" s="90"/>
      <c r="E95" s="90"/>
      <c r="F95" s="90"/>
      <c r="G95" s="90"/>
      <c r="H95" s="90"/>
      <c r="I95" s="90"/>
      <c r="J95" s="90"/>
      <c r="L95" s="92" t="s">
        <v>72</v>
      </c>
      <c r="M95" s="90"/>
      <c r="N95" s="90"/>
      <c r="O95" s="90"/>
      <c r="P95" s="90"/>
      <c r="Q95" s="90"/>
      <c r="R95" s="90"/>
      <c r="S95" s="90"/>
      <c r="T95" s="90"/>
      <c r="U95" s="92"/>
    </row>
    <row r="96" spans="1:20" ht="9.75" customHeight="1">
      <c r="A96" s="9" t="s">
        <v>51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52</v>
      </c>
    </row>
    <row r="97" spans="1:21" ht="9.75" customHeight="1">
      <c r="A97" s="14"/>
      <c r="B97" s="15"/>
      <c r="C97" s="16"/>
      <c r="D97" s="17" t="s">
        <v>41</v>
      </c>
      <c r="E97" s="18"/>
      <c r="F97" s="19"/>
      <c r="G97" s="19"/>
      <c r="H97" s="20" t="s">
        <v>53</v>
      </c>
      <c r="I97" s="21"/>
      <c r="J97" s="21"/>
      <c r="K97" s="12"/>
      <c r="L97" s="20" t="s">
        <v>54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79"/>
      <c r="U98" s="53"/>
    </row>
    <row r="99" spans="1:21" ht="9.75" customHeight="1">
      <c r="A99" s="37" t="s">
        <v>42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55</v>
      </c>
      <c r="M99" s="41" t="s">
        <v>17</v>
      </c>
      <c r="N99" s="44" t="s">
        <v>18</v>
      </c>
      <c r="O99" s="44" t="s">
        <v>56</v>
      </c>
      <c r="P99" s="45" t="s">
        <v>43</v>
      </c>
      <c r="Q99" s="45" t="s">
        <v>44</v>
      </c>
      <c r="R99" s="41" t="s">
        <v>45</v>
      </c>
      <c r="S99" s="45" t="s">
        <v>19</v>
      </c>
      <c r="T99" s="80" t="s">
        <v>46</v>
      </c>
      <c r="U99" s="47" t="s">
        <v>57</v>
      </c>
    </row>
    <row r="100" spans="1:21" ht="9.75" customHeight="1">
      <c r="A100" s="43"/>
      <c r="B100" s="48"/>
      <c r="C100" s="39" t="s">
        <v>20</v>
      </c>
      <c r="D100" s="49" t="s">
        <v>21</v>
      </c>
      <c r="E100" s="42" t="s">
        <v>22</v>
      </c>
      <c r="F100" s="42" t="s">
        <v>23</v>
      </c>
      <c r="G100" s="42" t="s">
        <v>24</v>
      </c>
      <c r="H100" s="42" t="s">
        <v>25</v>
      </c>
      <c r="I100" s="42" t="s">
        <v>26</v>
      </c>
      <c r="J100" s="42" t="s">
        <v>27</v>
      </c>
      <c r="K100" s="43"/>
      <c r="L100" s="49" t="s">
        <v>28</v>
      </c>
      <c r="M100" s="30" t="s">
        <v>29</v>
      </c>
      <c r="N100" s="50" t="s">
        <v>30</v>
      </c>
      <c r="O100" s="51" t="s">
        <v>29</v>
      </c>
      <c r="P100" s="42" t="s">
        <v>31</v>
      </c>
      <c r="Q100" s="42" t="s">
        <v>32</v>
      </c>
      <c r="R100" s="42" t="s">
        <v>33</v>
      </c>
      <c r="S100" s="42" t="s">
        <v>34</v>
      </c>
      <c r="T100" s="81" t="s">
        <v>35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36</v>
      </c>
      <c r="N101" s="61" t="s">
        <v>58</v>
      </c>
      <c r="O101" s="62" t="s">
        <v>37</v>
      </c>
      <c r="P101" s="58" t="s">
        <v>38</v>
      </c>
      <c r="Q101" s="58" t="s">
        <v>39</v>
      </c>
      <c r="R101" s="58" t="s">
        <v>40</v>
      </c>
      <c r="S101" s="58" t="s">
        <v>39</v>
      </c>
      <c r="T101" s="82" t="s">
        <v>39</v>
      </c>
      <c r="U101" s="64"/>
    </row>
    <row r="102" spans="1:21" ht="24.75" customHeight="1">
      <c r="A102" s="84" t="s">
        <v>59</v>
      </c>
      <c r="B102" s="85">
        <f>$B$10</f>
        <v>84</v>
      </c>
      <c r="C102" s="68">
        <v>1621.164</v>
      </c>
      <c r="D102" s="68">
        <v>397.221</v>
      </c>
      <c r="E102" s="68">
        <v>123.62</v>
      </c>
      <c r="F102" s="68">
        <v>0</v>
      </c>
      <c r="G102" s="68">
        <v>1894.765</v>
      </c>
      <c r="H102" s="68">
        <v>0</v>
      </c>
      <c r="I102" s="68">
        <v>0</v>
      </c>
      <c r="J102" s="68">
        <v>79.116</v>
      </c>
      <c r="K102" s="68"/>
      <c r="L102" s="68">
        <v>181.5649</v>
      </c>
      <c r="M102" s="68">
        <v>1634.0840999999998</v>
      </c>
      <c r="N102" s="68">
        <v>0</v>
      </c>
      <c r="O102" s="68">
        <v>1634.0840999999998</v>
      </c>
      <c r="P102" s="69">
        <v>77.02498709992138</v>
      </c>
      <c r="Q102" s="69">
        <v>211.0273619175928</v>
      </c>
      <c r="R102" s="69">
        <v>91.11860367789075</v>
      </c>
      <c r="S102" s="69">
        <v>1.3453212451490828</v>
      </c>
      <c r="T102" s="69">
        <v>0.6027925574352316</v>
      </c>
      <c r="U102" s="47">
        <f>B102+1911</f>
        <v>1995</v>
      </c>
    </row>
    <row r="103" spans="1:21" ht="24.75" customHeight="1">
      <c r="A103" s="86"/>
      <c r="B103" s="87">
        <f>B102+1</f>
        <v>85</v>
      </c>
      <c r="C103" s="68">
        <v>1603.148</v>
      </c>
      <c r="D103" s="68">
        <v>415.463</v>
      </c>
      <c r="E103" s="68">
        <v>86.922</v>
      </c>
      <c r="F103" s="68">
        <v>0</v>
      </c>
      <c r="G103" s="68">
        <v>1931.6889999999999</v>
      </c>
      <c r="H103" s="68">
        <v>0</v>
      </c>
      <c r="I103" s="68">
        <v>0</v>
      </c>
      <c r="J103" s="68">
        <v>53.905</v>
      </c>
      <c r="K103" s="68"/>
      <c r="L103" s="68">
        <v>187.7784</v>
      </c>
      <c r="M103" s="68">
        <v>1690.0056</v>
      </c>
      <c r="N103" s="68">
        <v>0</v>
      </c>
      <c r="O103" s="68">
        <v>1690.0056</v>
      </c>
      <c r="P103" s="69">
        <v>79.01721611113618</v>
      </c>
      <c r="Q103" s="69">
        <v>215.894033090536</v>
      </c>
      <c r="R103" s="69">
        <v>91.34689112647004</v>
      </c>
      <c r="S103" s="69">
        <v>1.3241540830366714</v>
      </c>
      <c r="T103" s="69">
        <v>0.5744129579962991</v>
      </c>
      <c r="U103" s="47">
        <f>U102+1</f>
        <v>1996</v>
      </c>
    </row>
    <row r="104" spans="1:21" ht="24.75" customHeight="1">
      <c r="A104" s="86"/>
      <c r="B104" s="87">
        <f aca="true" t="shared" si="10" ref="B104:B111">B103+1</f>
        <v>86</v>
      </c>
      <c r="C104" s="68">
        <v>1683.141</v>
      </c>
      <c r="D104" s="68">
        <v>427.892</v>
      </c>
      <c r="E104" s="68">
        <v>63.873</v>
      </c>
      <c r="F104" s="68">
        <v>0</v>
      </c>
      <c r="G104" s="68">
        <v>2047.16</v>
      </c>
      <c r="H104" s="68">
        <v>0</v>
      </c>
      <c r="I104" s="68">
        <v>0</v>
      </c>
      <c r="J104" s="68">
        <v>0.792</v>
      </c>
      <c r="K104" s="68"/>
      <c r="L104" s="68">
        <v>204.6368</v>
      </c>
      <c r="M104" s="68">
        <v>1841.7312</v>
      </c>
      <c r="N104" s="68">
        <v>0</v>
      </c>
      <c r="O104" s="68">
        <v>1841.7312</v>
      </c>
      <c r="P104" s="69">
        <v>85.35471078001956</v>
      </c>
      <c r="Q104" s="69">
        <v>233.84852268498508</v>
      </c>
      <c r="R104" s="69">
        <v>99.36512666723141</v>
      </c>
      <c r="S104" s="69">
        <v>1.4875097782361437</v>
      </c>
      <c r="T104" s="69">
        <v>0.6527057419563242</v>
      </c>
      <c r="U104" s="47">
        <f aca="true" t="shared" si="11" ref="U104:U111">U103+1</f>
        <v>1997</v>
      </c>
    </row>
    <row r="105" spans="1:21" ht="24.75" customHeight="1">
      <c r="A105" s="86"/>
      <c r="B105" s="87">
        <f t="shared" si="10"/>
        <v>87</v>
      </c>
      <c r="C105" s="68">
        <v>1392.258</v>
      </c>
      <c r="D105" s="68">
        <v>424.373</v>
      </c>
      <c r="E105" s="68">
        <v>60.665</v>
      </c>
      <c r="F105" s="68">
        <v>0</v>
      </c>
      <c r="G105" s="68">
        <v>1755.9660000000001</v>
      </c>
      <c r="H105" s="68">
        <v>0</v>
      </c>
      <c r="I105" s="68">
        <v>0</v>
      </c>
      <c r="J105" s="68">
        <v>2.648</v>
      </c>
      <c r="K105" s="68"/>
      <c r="L105" s="68">
        <v>175.33180000000004</v>
      </c>
      <c r="M105" s="68">
        <v>1577.9862</v>
      </c>
      <c r="N105" s="68">
        <v>0</v>
      </c>
      <c r="O105" s="68">
        <v>1577.9862</v>
      </c>
      <c r="P105" s="69">
        <v>72.46081846725569</v>
      </c>
      <c r="Q105" s="69">
        <v>198.5227903212485</v>
      </c>
      <c r="R105" s="69">
        <v>82.74554931770079</v>
      </c>
      <c r="S105" s="69">
        <v>1.224652542890774</v>
      </c>
      <c r="T105" s="69">
        <v>0.5354475573442901</v>
      </c>
      <c r="U105" s="47">
        <f t="shared" si="11"/>
        <v>1998</v>
      </c>
    </row>
    <row r="106" spans="1:21" ht="24.75" customHeight="1">
      <c r="A106" s="86"/>
      <c r="B106" s="87">
        <f t="shared" si="10"/>
        <v>88</v>
      </c>
      <c r="C106" s="68">
        <v>1596.845</v>
      </c>
      <c r="D106" s="68">
        <v>458.492</v>
      </c>
      <c r="E106" s="68">
        <v>71.681</v>
      </c>
      <c r="F106" s="68">
        <v>0</v>
      </c>
      <c r="G106" s="68">
        <v>1983.656</v>
      </c>
      <c r="H106" s="68">
        <v>0</v>
      </c>
      <c r="I106" s="68">
        <v>0</v>
      </c>
      <c r="J106" s="68">
        <v>8.651</v>
      </c>
      <c r="K106" s="68"/>
      <c r="L106" s="68">
        <v>197.5005</v>
      </c>
      <c r="M106" s="68">
        <v>1777.5045</v>
      </c>
      <c r="N106" s="68">
        <v>0</v>
      </c>
      <c r="O106" s="68">
        <v>1777.5045</v>
      </c>
      <c r="P106" s="69">
        <v>80.97053336009417</v>
      </c>
      <c r="Q106" s="69">
        <v>221.83707769888812</v>
      </c>
      <c r="R106" s="69">
        <v>93.80437142986437</v>
      </c>
      <c r="S106" s="69">
        <v>1.3965294621036337</v>
      </c>
      <c r="T106" s="69">
        <v>0.6150915048235904</v>
      </c>
      <c r="U106" s="47">
        <f t="shared" si="11"/>
        <v>1999</v>
      </c>
    </row>
    <row r="107" spans="1:21" ht="24.75" customHeight="1">
      <c r="A107" s="86"/>
      <c r="B107" s="87">
        <f t="shared" si="10"/>
        <v>89</v>
      </c>
      <c r="C107" s="68">
        <v>1414.841</v>
      </c>
      <c r="D107" s="68">
        <v>474.857165</v>
      </c>
      <c r="E107" s="68">
        <v>66.00562450000001</v>
      </c>
      <c r="F107" s="68">
        <v>0</v>
      </c>
      <c r="G107" s="68">
        <v>1823.6925404999997</v>
      </c>
      <c r="H107" s="68">
        <v>0</v>
      </c>
      <c r="I107" s="68">
        <v>0</v>
      </c>
      <c r="J107" s="68">
        <v>6.715</v>
      </c>
      <c r="K107" s="68"/>
      <c r="L107" s="68">
        <v>181.69775405</v>
      </c>
      <c r="M107" s="68">
        <v>1635.2797864499998</v>
      </c>
      <c r="N107" s="68">
        <v>0</v>
      </c>
      <c r="O107" s="68">
        <v>1635.2797864499998</v>
      </c>
      <c r="P107" s="69">
        <v>73.9106100595604</v>
      </c>
      <c r="Q107" s="69">
        <v>201.9415575397825</v>
      </c>
      <c r="R107" s="69">
        <v>84.86492790656015</v>
      </c>
      <c r="S107" s="69">
        <v>1.247800379180658</v>
      </c>
      <c r="T107" s="69">
        <v>0.5579800574483836</v>
      </c>
      <c r="U107" s="47">
        <f t="shared" si="11"/>
        <v>2000</v>
      </c>
    </row>
    <row r="108" spans="1:21" ht="24.75" customHeight="1">
      <c r="A108" s="86"/>
      <c r="B108" s="87">
        <f t="shared" si="10"/>
        <v>90</v>
      </c>
      <c r="C108" s="68">
        <v>1474.723</v>
      </c>
      <c r="D108" s="68">
        <v>409.6719373315462</v>
      </c>
      <c r="E108" s="68">
        <v>77.15364064526415</v>
      </c>
      <c r="F108" s="68">
        <v>0</v>
      </c>
      <c r="G108" s="68">
        <v>1807.2412966862819</v>
      </c>
      <c r="H108" s="68">
        <v>0</v>
      </c>
      <c r="I108" s="68">
        <v>0</v>
      </c>
      <c r="J108" s="68">
        <v>1.756</v>
      </c>
      <c r="K108" s="68"/>
      <c r="L108" s="68">
        <v>180.5485296686282</v>
      </c>
      <c r="M108" s="68">
        <v>1624.9367670176537</v>
      </c>
      <c r="N108" s="68">
        <v>0</v>
      </c>
      <c r="O108" s="68">
        <v>1624.9367670176537</v>
      </c>
      <c r="P108" s="69">
        <v>72.93929679282425</v>
      </c>
      <c r="Q108" s="69">
        <v>199.83368984335414</v>
      </c>
      <c r="R108" s="69">
        <v>83.25645464289097</v>
      </c>
      <c r="S108" s="69">
        <v>1.2329680058262447</v>
      </c>
      <c r="T108" s="69">
        <v>0.5410458722953074</v>
      </c>
      <c r="U108" s="47">
        <f t="shared" si="11"/>
        <v>2001</v>
      </c>
    </row>
    <row r="109" spans="1:21" ht="24.75" customHeight="1">
      <c r="A109" s="86"/>
      <c r="B109" s="87">
        <f t="shared" si="10"/>
        <v>91</v>
      </c>
      <c r="C109" s="68">
        <v>1550.263</v>
      </c>
      <c r="D109" s="68">
        <v>461.0518384426522</v>
      </c>
      <c r="E109" s="68">
        <v>71.47479001084756</v>
      </c>
      <c r="F109" s="68">
        <v>0</v>
      </c>
      <c r="G109" s="68">
        <v>1939.8400484318047</v>
      </c>
      <c r="H109" s="68">
        <v>0</v>
      </c>
      <c r="I109" s="68">
        <v>0</v>
      </c>
      <c r="J109" s="68">
        <v>1.6937280000000001</v>
      </c>
      <c r="K109" s="68"/>
      <c r="L109" s="68">
        <v>193.8146320431805</v>
      </c>
      <c r="M109" s="68">
        <v>1744.3316883886241</v>
      </c>
      <c r="N109" s="68">
        <v>0</v>
      </c>
      <c r="O109" s="68">
        <v>1744.3316883886241</v>
      </c>
      <c r="P109" s="69">
        <v>77.88439797023918</v>
      </c>
      <c r="Q109" s="69">
        <v>213.38191224723064</v>
      </c>
      <c r="R109" s="69">
        <v>90.00119137323867</v>
      </c>
      <c r="S109" s="69">
        <v>1.3541148443487099</v>
      </c>
      <c r="T109" s="69">
        <v>0.5917770840206775</v>
      </c>
      <c r="U109" s="47">
        <f t="shared" si="11"/>
        <v>2002</v>
      </c>
    </row>
    <row r="110" spans="1:21" ht="24.75" customHeight="1">
      <c r="A110" s="86"/>
      <c r="B110" s="87">
        <f t="shared" si="10"/>
        <v>92</v>
      </c>
      <c r="C110" s="68">
        <v>1588.185</v>
      </c>
      <c r="D110" s="68">
        <v>436.61433517735196</v>
      </c>
      <c r="E110" s="68">
        <v>85.60448262040079</v>
      </c>
      <c r="F110" s="68">
        <v>0</v>
      </c>
      <c r="G110" s="68">
        <v>1939.194852556951</v>
      </c>
      <c r="H110" s="68">
        <v>0</v>
      </c>
      <c r="I110" s="68">
        <v>0</v>
      </c>
      <c r="J110" s="68">
        <v>1.2941169657573672</v>
      </c>
      <c r="K110" s="68"/>
      <c r="L110" s="68">
        <v>193.79007355911938</v>
      </c>
      <c r="M110" s="68">
        <v>1744.1106620320743</v>
      </c>
      <c r="N110" s="68">
        <v>0</v>
      </c>
      <c r="O110" s="68">
        <v>1744.1106620320743</v>
      </c>
      <c r="P110" s="69">
        <v>77.53698163913067</v>
      </c>
      <c r="Q110" s="69">
        <v>212.43008668254978</v>
      </c>
      <c r="R110" s="69">
        <v>89.90758015688365</v>
      </c>
      <c r="S110" s="69">
        <v>1.3489599531815621</v>
      </c>
      <c r="T110" s="69">
        <v>0.5988288736851294</v>
      </c>
      <c r="U110" s="47">
        <f t="shared" si="11"/>
        <v>2003</v>
      </c>
    </row>
    <row r="111" spans="1:21" ht="24.75" customHeight="1">
      <c r="A111" s="88"/>
      <c r="B111" s="89">
        <f t="shared" si="10"/>
        <v>93</v>
      </c>
      <c r="C111" s="75">
        <v>1462.196658</v>
      </c>
      <c r="D111" s="75">
        <v>426.50371407426604</v>
      </c>
      <c r="E111" s="75">
        <v>75.68074184280955</v>
      </c>
      <c r="F111" s="75">
        <v>0</v>
      </c>
      <c r="G111" s="75">
        <v>1813.0196302314566</v>
      </c>
      <c r="H111" s="75">
        <v>0</v>
      </c>
      <c r="I111" s="75">
        <v>0</v>
      </c>
      <c r="J111" s="75">
        <v>1.4887111323922226</v>
      </c>
      <c r="K111" s="68"/>
      <c r="L111" s="75">
        <v>181.15309190990646</v>
      </c>
      <c r="M111" s="75">
        <v>1630.3778271891579</v>
      </c>
      <c r="N111" s="75">
        <v>0</v>
      </c>
      <c r="O111" s="75">
        <v>1630.3778271891579</v>
      </c>
      <c r="P111" s="76">
        <v>72.22039618675898</v>
      </c>
      <c r="Q111" s="76">
        <v>197.32348684906825</v>
      </c>
      <c r="R111" s="76">
        <v>84.79818609080984</v>
      </c>
      <c r="S111" s="76">
        <v>1.2717554698988431</v>
      </c>
      <c r="T111" s="76">
        <v>0.5294344734140517</v>
      </c>
      <c r="U111" s="77">
        <f t="shared" si="11"/>
        <v>2004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2003-09-05T01:54:57Z</dcterms:created>
  <dcterms:modified xsi:type="dcterms:W3CDTF">2005-09-29T01:10:57Z</dcterms:modified>
  <cp:category/>
  <cp:version/>
  <cp:contentType/>
  <cp:contentStatus/>
</cp:coreProperties>
</file>