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4890" tabRatio="599" activeTab="0"/>
  </bookViews>
  <sheets>
    <sheet name="4" sheetId="1" r:id="rId1"/>
  </sheets>
  <definedNames/>
  <calcPr fullCalcOnLoad="1" refMode="R1C1"/>
</workbook>
</file>

<file path=xl/sharedStrings.xml><?xml version="1.0" encoding="utf-8"?>
<sst xmlns="http://schemas.openxmlformats.org/spreadsheetml/2006/main" count="202" uniqueCount="89">
  <si>
    <t>Year</t>
  </si>
  <si>
    <t xml:space="preserve">  51</t>
  </si>
  <si>
    <t xml:space="preserve">  52</t>
  </si>
  <si>
    <t xml:space="preserve">  53</t>
  </si>
  <si>
    <t xml:space="preserve">  54</t>
  </si>
  <si>
    <t xml:space="preserve">  56</t>
  </si>
  <si>
    <t xml:space="preserve">  57</t>
  </si>
  <si>
    <t xml:space="preserve">  58</t>
  </si>
  <si>
    <t xml:space="preserve">  59</t>
  </si>
  <si>
    <t xml:space="preserve">  61</t>
  </si>
  <si>
    <t xml:space="preserve">  62</t>
  </si>
  <si>
    <t xml:space="preserve">  63</t>
  </si>
  <si>
    <t xml:space="preserve">  64</t>
  </si>
  <si>
    <t xml:space="preserve">  66</t>
  </si>
  <si>
    <t xml:space="preserve">  67</t>
  </si>
  <si>
    <t xml:space="preserve">  68</t>
  </si>
  <si>
    <t xml:space="preserve">  69</t>
  </si>
  <si>
    <t xml:space="preserve">  71</t>
  </si>
  <si>
    <t xml:space="preserve">  72</t>
  </si>
  <si>
    <t xml:space="preserve">  73</t>
  </si>
  <si>
    <t xml:space="preserve">  74</t>
  </si>
  <si>
    <t xml:space="preserve">  76</t>
  </si>
  <si>
    <t xml:space="preserve">  77</t>
  </si>
  <si>
    <t xml:space="preserve">  78</t>
  </si>
  <si>
    <t xml:space="preserve">  79</t>
  </si>
  <si>
    <t xml:space="preserve">  81</t>
  </si>
  <si>
    <t xml:space="preserve">  82</t>
  </si>
  <si>
    <t xml:space="preserve">  83</t>
  </si>
  <si>
    <t xml:space="preserve">  84</t>
  </si>
  <si>
    <t xml:space="preserve">  86</t>
  </si>
  <si>
    <t xml:space="preserve">  87</t>
  </si>
  <si>
    <t xml:space="preserve">  92</t>
  </si>
  <si>
    <t xml:space="preserve">  93</t>
  </si>
  <si>
    <t>Service</t>
  </si>
  <si>
    <t>百分比</t>
  </si>
  <si>
    <t xml:space="preserve">  88</t>
  </si>
  <si>
    <t xml:space="preserve">  97</t>
  </si>
  <si>
    <t xml:space="preserve"> </t>
  </si>
  <si>
    <t>Agriculture</t>
  </si>
  <si>
    <r>
      <t>金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額</t>
    </r>
  </si>
  <si>
    <t>Amount</t>
  </si>
  <si>
    <t>Percentage</t>
  </si>
  <si>
    <t>百萬元</t>
  </si>
  <si>
    <t>%</t>
  </si>
  <si>
    <t>million NT$</t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</si>
  <si>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48        </t>
    </r>
    <r>
      <rPr>
        <sz val="8"/>
        <rFont val="標楷體"/>
        <family val="4"/>
      </rPr>
      <t>年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</si>
  <si>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49        </t>
    </r>
    <r>
      <rPr>
        <sz val="8"/>
        <rFont val="標楷體"/>
        <family val="4"/>
      </rPr>
      <t>年</t>
    </r>
  </si>
  <si>
    <t xml:space="preserve">  50</t>
  </si>
  <si>
    <t xml:space="preserve">  55</t>
  </si>
  <si>
    <t xml:space="preserve">  60</t>
  </si>
  <si>
    <t xml:space="preserve">  65</t>
  </si>
  <si>
    <t xml:space="preserve">  70</t>
  </si>
  <si>
    <t xml:space="preserve">  75</t>
  </si>
  <si>
    <t xml:space="preserve">  80</t>
  </si>
  <si>
    <t xml:space="preserve">  85</t>
  </si>
  <si>
    <t xml:space="preserve">  89</t>
  </si>
  <si>
    <t xml:space="preserve">  90</t>
  </si>
  <si>
    <t xml:space="preserve">  91</t>
  </si>
  <si>
    <t xml:space="preserve">     94   </t>
  </si>
  <si>
    <t xml:space="preserve">               revision of National Accounts released in 2009.              </t>
  </si>
  <si>
    <r>
      <t xml:space="preserve">       4     98</t>
    </r>
    <r>
      <rPr>
        <sz val="8"/>
        <rFont val="標楷體"/>
        <family val="4"/>
      </rPr>
      <t>年農業統計年報</t>
    </r>
  </si>
  <si>
    <t xml:space="preserve">AG. STATISTICS YEARBOOK 2009         5   </t>
  </si>
  <si>
    <r>
      <t xml:space="preserve"> 2.  </t>
    </r>
    <r>
      <rPr>
        <sz val="14"/>
        <rFont val="標楷體"/>
        <family val="4"/>
      </rPr>
      <t>國內固定資本形成毛額</t>
    </r>
  </si>
  <si>
    <t>2.  Gross Domestic Fixed Capital Formation</t>
  </si>
  <si>
    <r>
      <t>合</t>
    </r>
    <r>
      <rPr>
        <sz val="8"/>
        <rFont val="Times New Roman"/>
        <family val="1"/>
      </rPr>
      <t xml:space="preserve">                         </t>
    </r>
    <r>
      <rPr>
        <sz val="8"/>
        <rFont val="標楷體"/>
        <family val="4"/>
      </rPr>
      <t>計</t>
    </r>
    <r>
      <rPr>
        <sz val="8"/>
        <rFont val="Times New Roman"/>
        <family val="1"/>
      </rPr>
      <t xml:space="preserve">                          Total</t>
    </r>
  </si>
  <si>
    <r>
      <t xml:space="preserve">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             </t>
    </r>
    <r>
      <rPr>
        <sz val="8"/>
        <rFont val="標楷體"/>
        <family val="4"/>
      </rPr>
      <t>業</t>
    </r>
  </si>
  <si>
    <t xml:space="preserve"> Industries</t>
  </si>
  <si>
    <t>政府服務生產者</t>
  </si>
  <si>
    <t>對家庭服務之民間非營利機</t>
  </si>
  <si>
    <r>
      <t>小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計</t>
    </r>
  </si>
  <si>
    <r>
      <t>農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業</t>
    </r>
  </si>
  <si>
    <t>工</t>
  </si>
  <si>
    <t>業</t>
  </si>
  <si>
    <r>
      <t>服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務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業</t>
    </r>
  </si>
  <si>
    <t>Producers of Government</t>
  </si>
  <si>
    <r>
      <t>構生產者</t>
    </r>
    <r>
      <rPr>
        <sz val="8"/>
        <rFont val="Times New Roman"/>
        <family val="1"/>
      </rPr>
      <t xml:space="preserve">    </t>
    </r>
    <r>
      <rPr>
        <sz val="7"/>
        <rFont val="Times New Roman"/>
        <family val="1"/>
      </rPr>
      <t xml:space="preserve"> Private Nonprofit </t>
    </r>
  </si>
  <si>
    <r>
      <t>年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次</t>
    </r>
  </si>
  <si>
    <t>Sub-total</t>
  </si>
  <si>
    <t>Indu</t>
  </si>
  <si>
    <t>stry</t>
  </si>
  <si>
    <t>Services</t>
  </si>
  <si>
    <t xml:space="preserve"> Institutions Serving Households</t>
  </si>
  <si>
    <t>…</t>
  </si>
  <si>
    <t xml:space="preserve">  95</t>
  </si>
  <si>
    <t xml:space="preserve">  96</t>
  </si>
  <si>
    <r>
      <t xml:space="preserve">    </t>
    </r>
    <r>
      <rPr>
        <sz val="8"/>
        <rFont val="標楷體"/>
        <family val="4"/>
      </rPr>
      <t>註：配合</t>
    </r>
    <r>
      <rPr>
        <sz val="8"/>
        <rFont val="Times New Roman"/>
        <family val="1"/>
      </rPr>
      <t>98</t>
    </r>
    <r>
      <rPr>
        <sz val="8"/>
        <rFont val="標楷體"/>
        <family val="4"/>
      </rPr>
      <t>年國民所得</t>
    </r>
    <r>
      <rPr>
        <sz val="8"/>
        <rFont val="Times New Roman"/>
        <family val="1"/>
      </rPr>
      <t>5</t>
    </r>
    <r>
      <rPr>
        <sz val="8"/>
        <rFont val="標楷體"/>
        <family val="4"/>
      </rPr>
      <t>年修正作業回溯修正，目前生產面（農業、工業、服務業）僅溯</t>
    </r>
    <r>
      <rPr>
        <sz val="8"/>
        <rFont val="標楷體"/>
        <family val="4"/>
      </rPr>
      <t>至</t>
    </r>
    <r>
      <rPr>
        <sz val="8"/>
        <rFont val="Times New Roman"/>
        <family val="1"/>
      </rPr>
      <t>80</t>
    </r>
    <r>
      <rPr>
        <sz val="8"/>
        <rFont val="標楷體"/>
        <family val="4"/>
      </rPr>
      <t>年（含）。</t>
    </r>
  </si>
  <si>
    <r>
      <t xml:space="preserve">   Note :  Data of production-sidesince</t>
    </r>
    <r>
      <rPr>
        <sz val="8"/>
        <rFont val="細明體"/>
        <family val="3"/>
      </rPr>
      <t>（</t>
    </r>
    <r>
      <rPr>
        <sz val="8"/>
        <rFont val="Times New Roman"/>
        <family val="1"/>
      </rPr>
      <t>Agriculture,Industry,Service</t>
    </r>
    <r>
      <rPr>
        <sz val="8"/>
        <rFont val="細明體"/>
        <family val="3"/>
      </rPr>
      <t>）</t>
    </r>
    <r>
      <rPr>
        <sz val="8"/>
        <rFont val="Times New Roman"/>
        <family val="1"/>
      </rPr>
      <t>1991 has been updated according to the benchmark</t>
    </r>
  </si>
  <si>
    <t xml:space="preserve">  資料來源：行政院主計處。</t>
  </si>
  <si>
    <r>
      <t xml:space="preserve">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Directorate-General of Budget, Accounting and Statistics (DGBAS), Executive Yuan.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</si>
</sst>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0"/>
    <numFmt numFmtId="181" formatCode="0.00;[Red]0.00"/>
    <numFmt numFmtId="182" formatCode="#\ ###\ ###\ ##0"/>
    <numFmt numFmtId="183" formatCode="#\ ##0.00"/>
    <numFmt numFmtId="184" formatCode="0.00_ "/>
    <numFmt numFmtId="185" formatCode="[$-404]&quot;   民    國    &quot;e&quot;    年   (&quot;yyyy&quot;)&quot;"/>
    <numFmt numFmtId="186" formatCode="0.0"/>
    <numFmt numFmtId="187" formatCode="_-* #\ ##0_-;\-* #\ ##0_-;_-* &quot;-&quot;??_-;_-@_-"/>
    <numFmt numFmtId="188" formatCode="_-* #,##0.000_-;\-* #,##0.000_-;_-* &quot;-&quot;??_-;_-@_-"/>
    <numFmt numFmtId="189" formatCode="_-* #\ ###\ ##0_-;\-* #\ ###\ ##0_-;_-* &quot;-&quot;??_-;_-@_-"/>
    <numFmt numFmtId="190" formatCode="#\ ###\ ###"/>
    <numFmt numFmtId="191" formatCode="#\ ###\ ##0.0"/>
    <numFmt numFmtId="192" formatCode="0.0_);[Red]\(0.0\)"/>
    <numFmt numFmtId="193" formatCode="#\ ###\ ##0;\-#\ ###\ ###;\-"/>
    <numFmt numFmtId="194" formatCode="#\ ###\ ##0.00;\-#\ ###\ ###.00;\-"/>
    <numFmt numFmtId="195" formatCode="#.0\ ###\ ###\ ##0"/>
    <numFmt numFmtId="196" formatCode="#,##0_);[Red]\(#,##0\)"/>
    <numFmt numFmtId="197" formatCode="#,##0_ "/>
    <numFmt numFmtId="198" formatCode="###,##0"/>
  </numFmts>
  <fonts count="39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6"/>
      <name val="標楷體"/>
      <family val="4"/>
    </font>
    <font>
      <sz val="6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細明體"/>
      <family val="3"/>
    </font>
    <font>
      <sz val="9"/>
      <name val="新細明體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7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/>
      <right/>
      <top style="hair"/>
      <bottom/>
    </border>
    <border>
      <left style="hair"/>
      <right/>
      <top style="hair"/>
      <bottom/>
    </border>
    <border>
      <left style="hair"/>
      <right style="hair"/>
      <top/>
      <bottom/>
    </border>
    <border>
      <left style="hair"/>
      <right style="hair"/>
      <top style="hair"/>
      <bottom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/>
      <bottom/>
    </border>
    <border>
      <left/>
      <right/>
      <top/>
      <bottom style="hair"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/>
      <bottom style="thin"/>
    </border>
    <border>
      <left style="hair"/>
      <right/>
      <top/>
      <bottom style="hair"/>
    </border>
    <border>
      <left style="thin"/>
      <right/>
      <top/>
      <bottom style="thin"/>
    </border>
    <border>
      <left/>
      <right style="hair"/>
      <top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/>
      <bottom style="hair"/>
    </border>
    <border>
      <left/>
      <right/>
      <top style="thin"/>
      <bottom style="hair"/>
    </border>
    <border>
      <left/>
      <right style="hair"/>
      <top style="hair"/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0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8" fillId="0" borderId="0" xfId="35" applyFont="1" applyFill="1" applyAlignment="1">
      <alignment vertical="center"/>
      <protection/>
    </xf>
    <xf numFmtId="0" fontId="8" fillId="0" borderId="0" xfId="35" applyFont="1" applyFill="1" applyAlignment="1">
      <alignment/>
      <protection/>
    </xf>
    <xf numFmtId="0" fontId="5" fillId="0" borderId="10" xfId="35" applyFont="1" applyFill="1" applyBorder="1" applyAlignment="1">
      <alignment/>
      <protection/>
    </xf>
    <xf numFmtId="0" fontId="5" fillId="0" borderId="0" xfId="35" applyFont="1" applyFill="1" applyBorder="1" applyAlignment="1">
      <alignment/>
      <protection/>
    </xf>
    <xf numFmtId="0" fontId="5" fillId="0" borderId="0" xfId="35" applyFont="1" applyFill="1" applyAlignment="1">
      <alignment/>
      <protection/>
    </xf>
    <xf numFmtId="0" fontId="7" fillId="0" borderId="0" xfId="35" applyFont="1" applyFill="1" applyBorder="1" applyAlignment="1">
      <alignment vertical="center"/>
      <protection/>
    </xf>
    <xf numFmtId="0" fontId="7" fillId="0" borderId="11" xfId="35" applyFont="1" applyFill="1" applyBorder="1" applyAlignment="1">
      <alignment/>
      <protection/>
    </xf>
    <xf numFmtId="0" fontId="6" fillId="0" borderId="12" xfId="35" applyFont="1" applyFill="1" applyBorder="1" applyAlignment="1">
      <alignment horizontal="center" vertical="center"/>
      <protection/>
    </xf>
    <xf numFmtId="0" fontId="6" fillId="0" borderId="13" xfId="35" applyFont="1" applyFill="1" applyBorder="1" applyAlignment="1">
      <alignment horizontal="center" vertical="center"/>
      <protection/>
    </xf>
    <xf numFmtId="0" fontId="7" fillId="0" borderId="0" xfId="35" applyFont="1" applyFill="1" applyAlignment="1">
      <alignment/>
      <protection/>
    </xf>
    <xf numFmtId="0" fontId="6" fillId="0" borderId="0" xfId="35" applyFont="1" applyFill="1" applyBorder="1" applyAlignment="1">
      <alignment horizontal="center" vertical="center"/>
      <protection/>
    </xf>
    <xf numFmtId="0" fontId="6" fillId="0" borderId="14" xfId="35" applyFont="1" applyFill="1" applyBorder="1" applyAlignment="1">
      <alignment horizontal="center" vertical="center"/>
      <protection/>
    </xf>
    <xf numFmtId="0" fontId="7" fillId="0" borderId="11" xfId="35" applyFont="1" applyFill="1" applyBorder="1" applyAlignment="1">
      <alignment horizontal="centerContinuous"/>
      <protection/>
    </xf>
    <xf numFmtId="0" fontId="6" fillId="0" borderId="15" xfId="35" applyFont="1" applyFill="1" applyBorder="1" applyAlignment="1">
      <alignment horizontal="center" vertical="center"/>
      <protection/>
    </xf>
    <xf numFmtId="0" fontId="7" fillId="0" borderId="16" xfId="35" applyFont="1" applyFill="1" applyBorder="1" applyAlignment="1">
      <alignment horizontal="centerContinuous"/>
      <protection/>
    </xf>
    <xf numFmtId="0" fontId="7" fillId="0" borderId="10" xfId="35" applyFont="1" applyFill="1" applyBorder="1" applyAlignment="1">
      <alignment horizontal="center" vertical="center"/>
      <protection/>
    </xf>
    <xf numFmtId="0" fontId="7" fillId="0" borderId="17" xfId="35" applyFont="1" applyFill="1" applyBorder="1" applyAlignment="1">
      <alignment horizontal="center" vertical="center"/>
      <protection/>
    </xf>
    <xf numFmtId="0" fontId="11" fillId="0" borderId="0" xfId="35" applyFont="1" applyFill="1" applyBorder="1" applyAlignment="1">
      <alignment horizontal="right"/>
      <protection/>
    </xf>
    <xf numFmtId="0" fontId="12" fillId="0" borderId="0" xfId="35" applyFont="1" applyFill="1" applyBorder="1" applyAlignment="1">
      <alignment horizontal="right"/>
      <protection/>
    </xf>
    <xf numFmtId="0" fontId="7" fillId="0" borderId="0" xfId="35" applyFont="1" applyFill="1" applyBorder="1" applyAlignment="1">
      <alignment/>
      <protection/>
    </xf>
    <xf numFmtId="0" fontId="7" fillId="0" borderId="18" xfId="35" applyFont="1" applyFill="1" applyBorder="1" applyAlignment="1">
      <alignment/>
      <protection/>
    </xf>
    <xf numFmtId="0" fontId="7" fillId="0" borderId="0" xfId="35" applyFont="1" applyFill="1" applyAlignment="1">
      <alignment vertical="center"/>
      <protection/>
    </xf>
    <xf numFmtId="0" fontId="6" fillId="0" borderId="11" xfId="35" applyFont="1" applyBorder="1" applyAlignment="1">
      <alignment horizontal="center"/>
      <protection/>
    </xf>
    <xf numFmtId="180" fontId="7" fillId="0" borderId="0" xfId="35" applyNumberFormat="1" applyFont="1" applyFill="1" applyAlignment="1">
      <alignment vertical="center"/>
      <protection/>
    </xf>
    <xf numFmtId="181" fontId="7" fillId="0" borderId="0" xfId="35" applyNumberFormat="1" applyFont="1" applyFill="1" applyAlignment="1">
      <alignment vertical="center"/>
      <protection/>
    </xf>
    <xf numFmtId="180" fontId="7" fillId="0" borderId="0" xfId="35" applyNumberFormat="1" applyFont="1" applyFill="1" applyAlignment="1" applyProtection="1">
      <alignment horizontal="right" vertical="center"/>
      <protection locked="0"/>
    </xf>
    <xf numFmtId="181" fontId="7" fillId="0" borderId="0" xfId="35" applyNumberFormat="1" applyFont="1" applyFill="1" applyAlignment="1" applyProtection="1">
      <alignment horizontal="right" vertical="center"/>
      <protection locked="0"/>
    </xf>
    <xf numFmtId="0" fontId="7" fillId="0" borderId="18" xfId="35" applyFont="1" applyFill="1" applyBorder="1" applyAlignment="1" quotePrefix="1">
      <alignment horizontal="center" vertical="center"/>
      <protection/>
    </xf>
    <xf numFmtId="0" fontId="7" fillId="0" borderId="11" xfId="35" applyFont="1" applyBorder="1" applyAlignment="1" quotePrefix="1">
      <alignment horizontal="center"/>
      <protection/>
    </xf>
    <xf numFmtId="180" fontId="7" fillId="0" borderId="0" xfId="35" applyNumberFormat="1" applyFont="1" applyFill="1" applyAlignment="1" applyProtection="1" quotePrefix="1">
      <alignment horizontal="right" vertical="center"/>
      <protection locked="0"/>
    </xf>
    <xf numFmtId="180" fontId="7" fillId="0" borderId="0" xfId="35" applyNumberFormat="1" applyFont="1" applyFill="1" applyBorder="1" applyAlignment="1">
      <alignment vertical="center"/>
      <protection/>
    </xf>
    <xf numFmtId="0" fontId="7" fillId="0" borderId="18" xfId="35" applyFont="1" applyFill="1" applyBorder="1" applyAlignment="1">
      <alignment horizontal="center" vertical="center"/>
      <protection/>
    </xf>
    <xf numFmtId="0" fontId="13" fillId="0" borderId="11" xfId="35" applyFont="1" applyBorder="1" applyAlignment="1" quotePrefix="1">
      <alignment horizontal="center"/>
      <protection/>
    </xf>
    <xf numFmtId="180" fontId="13" fillId="0" borderId="0" xfId="35" applyNumberFormat="1" applyFont="1" applyFill="1" applyAlignment="1">
      <alignment vertical="center"/>
      <protection/>
    </xf>
    <xf numFmtId="180" fontId="13" fillId="0" borderId="0" xfId="35" applyNumberFormat="1" applyFont="1" applyFill="1" applyAlignment="1" applyProtection="1" quotePrefix="1">
      <alignment horizontal="right" vertical="center"/>
      <protection locked="0"/>
    </xf>
    <xf numFmtId="181" fontId="13" fillId="0" borderId="0" xfId="35" applyNumberFormat="1" applyFont="1" applyFill="1" applyAlignment="1">
      <alignment vertical="center"/>
      <protection/>
    </xf>
    <xf numFmtId="180" fontId="13" fillId="0" borderId="0" xfId="35" applyNumberFormat="1" applyFont="1" applyFill="1" applyAlignment="1" applyProtection="1">
      <alignment horizontal="right" vertical="center"/>
      <protection locked="0"/>
    </xf>
    <xf numFmtId="0" fontId="7" fillId="0" borderId="16" xfId="35" applyFont="1" applyBorder="1" applyAlignment="1" quotePrefix="1">
      <alignment horizontal="center"/>
      <protection/>
    </xf>
    <xf numFmtId="180" fontId="7" fillId="0" borderId="19" xfId="35" applyNumberFormat="1" applyFont="1" applyFill="1" applyBorder="1" applyAlignment="1">
      <alignment vertical="center"/>
      <protection/>
    </xf>
    <xf numFmtId="181" fontId="7" fillId="0" borderId="19" xfId="35" applyNumberFormat="1" applyFont="1" applyFill="1" applyBorder="1" applyAlignment="1">
      <alignment vertical="center"/>
      <protection/>
    </xf>
    <xf numFmtId="0" fontId="7" fillId="0" borderId="0" xfId="35" applyFont="1" applyFill="1" applyBorder="1" applyAlignment="1">
      <alignment horizontal="left" vertical="center"/>
      <protection/>
    </xf>
    <xf numFmtId="181" fontId="7" fillId="0" borderId="0" xfId="35" applyNumberFormat="1" applyFont="1" applyFill="1" applyBorder="1" applyAlignment="1" applyProtection="1">
      <alignment horizontal="right" vertical="center"/>
      <protection locked="0"/>
    </xf>
    <xf numFmtId="0" fontId="5" fillId="0" borderId="0" xfId="36" applyFont="1" applyFill="1" applyAlignment="1">
      <alignment vertical="center"/>
      <protection/>
    </xf>
    <xf numFmtId="0" fontId="10" fillId="0" borderId="0" xfId="35" applyFont="1" applyFill="1" applyBorder="1" applyAlignment="1">
      <alignment horizontal="left"/>
      <protection/>
    </xf>
    <xf numFmtId="0" fontId="8" fillId="0" borderId="0" xfId="35" applyFont="1" applyFill="1" applyBorder="1" applyAlignment="1">
      <alignment horizontal="center"/>
      <protection/>
    </xf>
    <xf numFmtId="0" fontId="7" fillId="0" borderId="20" xfId="35" applyFont="1" applyFill="1" applyBorder="1" applyAlignment="1">
      <alignment/>
      <protection/>
    </xf>
    <xf numFmtId="0" fontId="7" fillId="0" borderId="21" xfId="35" applyFont="1" applyFill="1" applyBorder="1" applyAlignment="1">
      <alignment/>
      <protection/>
    </xf>
    <xf numFmtId="0" fontId="6" fillId="0" borderId="22" xfId="35" applyFont="1" applyFill="1" applyBorder="1" applyAlignment="1">
      <alignment horizontal="center" vertical="center"/>
      <protection/>
    </xf>
    <xf numFmtId="0" fontId="6" fillId="0" borderId="11" xfId="35" applyFont="1" applyFill="1" applyBorder="1" applyAlignment="1">
      <alignment horizontal="center"/>
      <protection/>
    </xf>
    <xf numFmtId="0" fontId="7" fillId="0" borderId="23" xfId="35" applyFont="1" applyFill="1" applyBorder="1" applyAlignment="1">
      <alignment horizontal="right" vertical="center"/>
      <protection/>
    </xf>
    <xf numFmtId="0" fontId="7" fillId="0" borderId="23" xfId="35" applyFont="1" applyFill="1" applyBorder="1" applyAlignment="1">
      <alignment horizontal="left" vertical="center"/>
      <protection/>
    </xf>
    <xf numFmtId="0" fontId="7" fillId="0" borderId="18" xfId="35" applyFont="1" applyFill="1" applyBorder="1" applyAlignment="1">
      <alignment horizontal="centerContinuous"/>
      <protection/>
    </xf>
    <xf numFmtId="0" fontId="7" fillId="0" borderId="22" xfId="35" applyFont="1" applyFill="1" applyBorder="1" applyAlignment="1">
      <alignment vertical="center"/>
      <protection/>
    </xf>
    <xf numFmtId="0" fontId="6" fillId="0" borderId="24" xfId="35" applyFont="1" applyFill="1" applyBorder="1" applyAlignment="1">
      <alignment horizontal="center" vertical="center"/>
      <protection/>
    </xf>
    <xf numFmtId="0" fontId="7" fillId="0" borderId="22" xfId="35" applyFont="1" applyFill="1" applyBorder="1" applyAlignment="1">
      <alignment/>
      <protection/>
    </xf>
    <xf numFmtId="0" fontId="7" fillId="0" borderId="25" xfId="35" applyFont="1" applyFill="1" applyBorder="1" applyAlignment="1">
      <alignment horizontal="center" vertical="center"/>
      <protection/>
    </xf>
    <xf numFmtId="0" fontId="7" fillId="0" borderId="26" xfId="35" applyFont="1" applyFill="1" applyBorder="1" applyAlignment="1">
      <alignment horizontal="center" vertical="center"/>
      <protection/>
    </xf>
    <xf numFmtId="0" fontId="12" fillId="0" borderId="19" xfId="35" applyFont="1" applyFill="1" applyBorder="1" applyAlignment="1">
      <alignment horizontal="right"/>
      <protection/>
    </xf>
    <xf numFmtId="0" fontId="7" fillId="0" borderId="11" xfId="35" applyFont="1" applyFill="1" applyBorder="1" applyAlignment="1">
      <alignment vertical="center"/>
      <protection/>
    </xf>
    <xf numFmtId="180" fontId="7" fillId="0" borderId="0" xfId="35" applyNumberFormat="1" applyFont="1" applyFill="1" applyAlignment="1">
      <alignment horizontal="right" vertical="center"/>
      <protection/>
    </xf>
    <xf numFmtId="0" fontId="7" fillId="0" borderId="0" xfId="35" applyFont="1" applyFill="1" applyBorder="1" applyAlignment="1">
      <alignment horizontal="right" vertical="center"/>
      <protection/>
    </xf>
    <xf numFmtId="180" fontId="7" fillId="0" borderId="0" xfId="35" applyNumberFormat="1" applyFont="1" applyFill="1" applyBorder="1" applyAlignment="1">
      <alignment horizontal="right" vertical="center"/>
      <protection/>
    </xf>
    <xf numFmtId="180" fontId="7" fillId="0" borderId="0" xfId="35" applyNumberFormat="1" applyFont="1" applyFill="1" applyAlignment="1">
      <alignment/>
      <protection/>
    </xf>
    <xf numFmtId="0" fontId="7" fillId="0" borderId="0" xfId="35" applyFont="1" applyFill="1" applyAlignment="1" applyProtection="1">
      <alignment horizontal="right" vertical="center"/>
      <protection locked="0"/>
    </xf>
    <xf numFmtId="180" fontId="7" fillId="0" borderId="0" xfId="35" applyNumberFormat="1" applyFont="1" applyFill="1" applyBorder="1" applyAlignment="1">
      <alignment/>
      <protection/>
    </xf>
    <xf numFmtId="180" fontId="13" fillId="0" borderId="0" xfId="35" applyNumberFormat="1" applyFont="1" applyFill="1" applyBorder="1" applyAlignment="1">
      <alignment/>
      <protection/>
    </xf>
    <xf numFmtId="180" fontId="13" fillId="0" borderId="0" xfId="35" applyNumberFormat="1" applyFont="1" applyFill="1" applyAlignment="1">
      <alignment horizontal="right" vertical="center"/>
      <protection/>
    </xf>
    <xf numFmtId="0" fontId="13" fillId="0" borderId="18" xfId="35" applyFont="1" applyFill="1" applyBorder="1" applyAlignment="1" quotePrefix="1">
      <alignment horizontal="center" vertical="center"/>
      <protection/>
    </xf>
    <xf numFmtId="0" fontId="5" fillId="0" borderId="27" xfId="35" applyFont="1" applyFill="1" applyBorder="1" applyAlignment="1">
      <alignment horizontal="center" vertical="center"/>
      <protection/>
    </xf>
    <xf numFmtId="0" fontId="13" fillId="0" borderId="0" xfId="35" applyFont="1" applyFill="1" applyAlignment="1">
      <alignment/>
      <protection/>
    </xf>
    <xf numFmtId="0" fontId="37" fillId="0" borderId="0" xfId="35" applyFont="1" applyFill="1" applyAlignment="1">
      <alignment/>
      <protection/>
    </xf>
    <xf numFmtId="180" fontId="7" fillId="0" borderId="0" xfId="35" applyNumberFormat="1" applyFont="1" applyBorder="1" applyAlignment="1">
      <alignment/>
      <protection/>
    </xf>
    <xf numFmtId="0" fontId="7" fillId="0" borderId="28" xfId="35" applyFont="1" applyFill="1" applyBorder="1" applyAlignment="1" quotePrefix="1">
      <alignment horizontal="center" vertical="center"/>
      <protection/>
    </xf>
    <xf numFmtId="0" fontId="7" fillId="0" borderId="19" xfId="35" applyFont="1" applyFill="1" applyBorder="1" applyAlignment="1">
      <alignment vertical="center"/>
      <protection/>
    </xf>
    <xf numFmtId="0" fontId="6" fillId="0" borderId="0" xfId="35" applyFont="1" applyFill="1" applyAlignment="1">
      <alignment vertical="center"/>
      <protection/>
    </xf>
    <xf numFmtId="196" fontId="14" fillId="0" borderId="0" xfId="35" applyNumberFormat="1" applyFont="1" applyFill="1" applyAlignment="1">
      <alignment vertical="center"/>
      <protection/>
    </xf>
    <xf numFmtId="180" fontId="7" fillId="0" borderId="0" xfId="35" applyNumberFormat="1" applyFont="1" applyFill="1" applyBorder="1" applyAlignment="1" applyProtection="1" quotePrefix="1">
      <alignment horizontal="left" vertical="center"/>
      <protection locked="0"/>
    </xf>
    <xf numFmtId="197" fontId="38" fillId="0" borderId="0" xfId="35" applyNumberFormat="1" applyFont="1" applyFill="1" applyAlignment="1">
      <alignment vertical="center"/>
      <protection/>
    </xf>
    <xf numFmtId="196" fontId="14" fillId="0" borderId="0" xfId="35" applyNumberFormat="1" applyFont="1" applyFill="1" applyAlignment="1">
      <alignment/>
      <protection/>
    </xf>
    <xf numFmtId="197" fontId="14" fillId="0" borderId="0" xfId="35" applyNumberFormat="1" applyFont="1" applyFill="1" applyAlignment="1">
      <alignment/>
      <protection/>
    </xf>
    <xf numFmtId="180" fontId="8" fillId="0" borderId="0" xfId="35" applyNumberFormat="1" applyFont="1" applyFill="1" applyAlignment="1">
      <alignment/>
      <protection/>
    </xf>
    <xf numFmtId="0" fontId="14" fillId="0" borderId="0" xfId="35" applyFont="1" applyFill="1" applyAlignment="1">
      <alignment/>
      <protection/>
    </xf>
    <xf numFmtId="0" fontId="7" fillId="0" borderId="24" xfId="35" applyFont="1" applyFill="1" applyBorder="1" applyAlignment="1">
      <alignment horizontal="center" vertical="center"/>
      <protection/>
    </xf>
    <xf numFmtId="0" fontId="6" fillId="0" borderId="29" xfId="35" applyFont="1" applyFill="1" applyBorder="1" applyAlignment="1">
      <alignment horizontal="center" vertical="center" wrapText="1"/>
      <protection/>
    </xf>
    <xf numFmtId="0" fontId="7" fillId="0" borderId="30" xfId="35" applyFont="1" applyFill="1" applyBorder="1" applyAlignment="1">
      <alignment horizontal="center" vertical="center"/>
      <protection/>
    </xf>
    <xf numFmtId="0" fontId="7" fillId="0" borderId="31" xfId="35" applyFont="1" applyFill="1" applyBorder="1" applyAlignment="1">
      <alignment horizontal="center" vertical="center"/>
      <protection/>
    </xf>
    <xf numFmtId="0" fontId="6" fillId="0" borderId="32" xfId="35" applyFont="1" applyFill="1" applyBorder="1" applyAlignment="1">
      <alignment horizontal="center" vertical="center"/>
      <protection/>
    </xf>
    <xf numFmtId="0" fontId="7" fillId="0" borderId="33" xfId="35" applyFont="1" applyFill="1" applyBorder="1" applyAlignment="1">
      <alignment horizontal="center" vertical="center"/>
      <protection/>
    </xf>
    <xf numFmtId="0" fontId="6" fillId="0" borderId="19" xfId="35" applyFont="1" applyFill="1" applyBorder="1" applyAlignment="1">
      <alignment horizontal="center" vertical="center"/>
      <protection/>
    </xf>
    <xf numFmtId="0" fontId="7" fillId="0" borderId="19" xfId="35" applyFont="1" applyFill="1" applyBorder="1" applyAlignment="1">
      <alignment horizontal="center" vertical="center"/>
      <protection/>
    </xf>
    <xf numFmtId="0" fontId="6" fillId="0" borderId="22" xfId="35" applyFont="1" applyFill="1" applyBorder="1" applyAlignment="1">
      <alignment horizontal="center" vertical="center"/>
      <protection/>
    </xf>
    <xf numFmtId="0" fontId="7" fillId="0" borderId="0" xfId="35" applyFont="1" applyFill="1" applyBorder="1" applyAlignment="1">
      <alignment horizontal="center" vertical="center"/>
      <protection/>
    </xf>
    <xf numFmtId="0" fontId="7" fillId="0" borderId="22" xfId="35" applyFont="1" applyFill="1" applyBorder="1" applyAlignment="1">
      <alignment horizontal="center" vertical="center"/>
      <protection/>
    </xf>
    <xf numFmtId="0" fontId="6" fillId="0" borderId="33" xfId="35" applyFont="1" applyFill="1" applyBorder="1" applyAlignment="1">
      <alignment horizontal="center" vertical="center" wrapText="1"/>
      <protection/>
    </xf>
    <xf numFmtId="0" fontId="6" fillId="0" borderId="18" xfId="35" applyFont="1" applyFill="1" applyBorder="1" applyAlignment="1">
      <alignment horizontal="center" vertical="center" wrapText="1"/>
      <protection/>
    </xf>
    <xf numFmtId="0" fontId="6" fillId="0" borderId="24" xfId="35" applyFont="1" applyFill="1" applyBorder="1" applyAlignment="1">
      <alignment horizontal="center" vertical="center" wrapText="1"/>
      <protection/>
    </xf>
    <xf numFmtId="0" fontId="6" fillId="0" borderId="34" xfId="35" applyFont="1" applyFill="1" applyBorder="1" applyAlignment="1">
      <alignment horizontal="center" vertical="center" wrapText="1"/>
      <protection/>
    </xf>
    <xf numFmtId="0" fontId="7" fillId="0" borderId="23" xfId="35" applyFont="1" applyFill="1" applyBorder="1" applyAlignment="1">
      <alignment horizontal="center" vertical="center"/>
      <protection/>
    </xf>
    <xf numFmtId="0" fontId="7" fillId="0" borderId="29" xfId="35" applyFont="1" applyFill="1" applyBorder="1" applyAlignment="1">
      <alignment horizontal="center" vertical="center"/>
      <protection/>
    </xf>
    <xf numFmtId="0" fontId="7" fillId="0" borderId="27" xfId="35" applyFont="1" applyFill="1" applyBorder="1" applyAlignment="1">
      <alignment horizontal="center" vertical="center"/>
      <protection/>
    </xf>
    <xf numFmtId="0" fontId="10" fillId="0" borderId="0" xfId="35" applyFont="1" applyFill="1" applyBorder="1" applyAlignment="1">
      <alignment horizontal="center" vertical="top"/>
      <protection/>
    </xf>
    <xf numFmtId="0" fontId="7" fillId="0" borderId="35" xfId="35" applyFont="1" applyFill="1" applyBorder="1" applyAlignment="1">
      <alignment horizontal="center" vertical="center"/>
      <protection/>
    </xf>
    <xf numFmtId="0" fontId="7" fillId="0" borderId="36" xfId="35" applyFont="1" applyFill="1" applyBorder="1" applyAlignment="1">
      <alignment horizontal="center" vertical="center"/>
      <protection/>
    </xf>
    <xf numFmtId="0" fontId="6" fillId="0" borderId="13" xfId="35" applyFont="1" applyFill="1" applyBorder="1" applyAlignment="1">
      <alignment horizontal="center" vertical="center"/>
      <protection/>
    </xf>
    <xf numFmtId="0" fontId="5" fillId="0" borderId="0" xfId="35" applyFont="1" applyAlignment="1" applyProtection="1">
      <alignment horizontal="right" vertical="center"/>
      <protection locked="0"/>
    </xf>
    <xf numFmtId="0" fontId="20" fillId="0" borderId="0" xfId="35" applyAlignment="1">
      <alignment horizontal="right" vertical="center"/>
      <protection/>
    </xf>
    <xf numFmtId="0" fontId="6" fillId="0" borderId="21" xfId="35" applyFont="1" applyFill="1" applyBorder="1" applyAlignment="1">
      <alignment horizontal="center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1經濟成長固定資本及複種指數98" xfId="35"/>
    <cellStyle name="一般_41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6"/>
  <sheetViews>
    <sheetView tabSelected="1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8.75390625" defaultRowHeight="11.25" customHeight="1"/>
  <cols>
    <col min="1" max="1" width="18.375" style="2" customWidth="1"/>
    <col min="2" max="7" width="8.625" style="2" customWidth="1"/>
    <col min="8" max="8" width="8.375" style="2" customWidth="1"/>
    <col min="9" max="9" width="16.125" style="2" customWidth="1"/>
    <col min="10" max="10" width="8.375" style="2" customWidth="1"/>
    <col min="11" max="16" width="8.625" style="2" customWidth="1"/>
    <col min="17" max="17" width="18.375" style="2" customWidth="1"/>
    <col min="18" max="16384" width="8.75390625" style="2" customWidth="1"/>
  </cols>
  <sheetData>
    <row r="1" spans="1:17" s="1" customFormat="1" ht="10.5" customHeight="1">
      <c r="A1" s="43" t="s">
        <v>60</v>
      </c>
      <c r="P1" s="105" t="s">
        <v>61</v>
      </c>
      <c r="Q1" s="106"/>
    </row>
    <row r="2" spans="1:17" ht="27" customHeight="1">
      <c r="A2" s="101" t="s">
        <v>62</v>
      </c>
      <c r="B2" s="101"/>
      <c r="C2" s="101"/>
      <c r="D2" s="101"/>
      <c r="E2" s="101"/>
      <c r="F2" s="101"/>
      <c r="G2" s="101"/>
      <c r="H2" s="101"/>
      <c r="J2" s="101" t="s">
        <v>63</v>
      </c>
      <c r="K2" s="101"/>
      <c r="L2" s="101"/>
      <c r="M2" s="101"/>
      <c r="N2" s="101"/>
      <c r="O2" s="101"/>
      <c r="P2" s="101"/>
      <c r="Q2" s="101"/>
    </row>
    <row r="3" spans="1:8" ht="18" customHeight="1">
      <c r="A3" s="10"/>
      <c r="F3" s="44" t="s">
        <v>37</v>
      </c>
      <c r="H3" s="45"/>
    </row>
    <row r="4" spans="1:16" s="5" customFormat="1" ht="10.5" customHeight="1">
      <c r="A4" s="3"/>
      <c r="B4" s="3"/>
      <c r="C4" s="3"/>
      <c r="D4" s="4"/>
      <c r="E4" s="4"/>
      <c r="F4" s="4"/>
      <c r="G4" s="4"/>
      <c r="H4" s="4"/>
      <c r="J4" s="3"/>
      <c r="K4" s="3"/>
      <c r="L4" s="3"/>
      <c r="M4" s="3"/>
      <c r="N4" s="3"/>
      <c r="O4" s="3"/>
      <c r="P4" s="3"/>
    </row>
    <row r="5" spans="1:17" s="10" customFormat="1" ht="12" customHeight="1">
      <c r="A5" s="46"/>
      <c r="B5" s="107" t="s">
        <v>64</v>
      </c>
      <c r="C5" s="94"/>
      <c r="D5" s="85" t="s">
        <v>65</v>
      </c>
      <c r="E5" s="102"/>
      <c r="F5" s="102"/>
      <c r="G5" s="102"/>
      <c r="H5" s="102"/>
      <c r="I5" s="6"/>
      <c r="J5" s="102" t="s">
        <v>66</v>
      </c>
      <c r="K5" s="102"/>
      <c r="L5" s="86"/>
      <c r="M5" s="87" t="s">
        <v>67</v>
      </c>
      <c r="N5" s="88"/>
      <c r="O5" s="89" t="s">
        <v>68</v>
      </c>
      <c r="P5" s="90"/>
      <c r="Q5" s="47"/>
    </row>
    <row r="6" spans="1:17" s="10" customFormat="1" ht="12" customHeight="1">
      <c r="A6" s="7"/>
      <c r="B6" s="95"/>
      <c r="C6" s="96"/>
      <c r="D6" s="104" t="s">
        <v>69</v>
      </c>
      <c r="E6" s="103"/>
      <c r="F6" s="104" t="s">
        <v>70</v>
      </c>
      <c r="G6" s="103"/>
      <c r="H6" s="9" t="s">
        <v>71</v>
      </c>
      <c r="I6" s="6"/>
      <c r="J6" s="8" t="s">
        <v>72</v>
      </c>
      <c r="K6" s="104" t="s">
        <v>73</v>
      </c>
      <c r="L6" s="103"/>
      <c r="M6" s="93" t="s">
        <v>74</v>
      </c>
      <c r="N6" s="83"/>
      <c r="O6" s="91" t="s">
        <v>75</v>
      </c>
      <c r="P6" s="92"/>
      <c r="Q6" s="21"/>
    </row>
    <row r="7" spans="1:17" s="10" customFormat="1" ht="12" customHeight="1">
      <c r="A7" s="49" t="s">
        <v>76</v>
      </c>
      <c r="B7" s="97"/>
      <c r="C7" s="84"/>
      <c r="D7" s="100" t="s">
        <v>77</v>
      </c>
      <c r="E7" s="99"/>
      <c r="F7" s="100" t="s">
        <v>38</v>
      </c>
      <c r="G7" s="99"/>
      <c r="H7" s="50" t="s">
        <v>78</v>
      </c>
      <c r="I7" s="6"/>
      <c r="J7" s="51" t="s">
        <v>79</v>
      </c>
      <c r="K7" s="100" t="s">
        <v>33</v>
      </c>
      <c r="L7" s="99"/>
      <c r="M7" s="100" t="s">
        <v>80</v>
      </c>
      <c r="N7" s="99"/>
      <c r="O7" s="69" t="s">
        <v>81</v>
      </c>
      <c r="P7" s="98"/>
      <c r="Q7" s="52" t="s">
        <v>0</v>
      </c>
    </row>
    <row r="8" spans="1:17" s="10" customFormat="1" ht="12" customHeight="1">
      <c r="A8" s="13"/>
      <c r="B8" s="11" t="s">
        <v>39</v>
      </c>
      <c r="C8" s="14" t="s">
        <v>34</v>
      </c>
      <c r="D8" s="14" t="s">
        <v>39</v>
      </c>
      <c r="E8" s="14" t="s">
        <v>34</v>
      </c>
      <c r="F8" s="14" t="s">
        <v>39</v>
      </c>
      <c r="G8" s="14" t="s">
        <v>34</v>
      </c>
      <c r="H8" s="48" t="s">
        <v>39</v>
      </c>
      <c r="I8" s="53"/>
      <c r="J8" s="54" t="s">
        <v>34</v>
      </c>
      <c r="K8" s="12" t="s">
        <v>39</v>
      </c>
      <c r="L8" s="12" t="s">
        <v>34</v>
      </c>
      <c r="M8" s="12" t="s">
        <v>39</v>
      </c>
      <c r="N8" s="48" t="s">
        <v>34</v>
      </c>
      <c r="O8" s="14" t="s">
        <v>39</v>
      </c>
      <c r="P8" s="11" t="s">
        <v>34</v>
      </c>
      <c r="Q8" s="21"/>
    </row>
    <row r="9" spans="1:17" s="10" customFormat="1" ht="12" customHeight="1">
      <c r="A9" s="15"/>
      <c r="B9" s="16" t="s">
        <v>40</v>
      </c>
      <c r="C9" s="17" t="s">
        <v>41</v>
      </c>
      <c r="D9" s="16" t="s">
        <v>40</v>
      </c>
      <c r="E9" s="17" t="s">
        <v>41</v>
      </c>
      <c r="F9" s="16" t="s">
        <v>40</v>
      </c>
      <c r="G9" s="17" t="s">
        <v>41</v>
      </c>
      <c r="H9" s="16" t="s">
        <v>40</v>
      </c>
      <c r="I9" s="55"/>
      <c r="J9" s="56" t="s">
        <v>41</v>
      </c>
      <c r="K9" s="16" t="s">
        <v>40</v>
      </c>
      <c r="L9" s="17" t="s">
        <v>41</v>
      </c>
      <c r="M9" s="16" t="s">
        <v>40</v>
      </c>
      <c r="N9" s="57" t="s">
        <v>41</v>
      </c>
      <c r="O9" s="17" t="s">
        <v>40</v>
      </c>
      <c r="P9" s="17" t="s">
        <v>41</v>
      </c>
      <c r="Q9" s="21"/>
    </row>
    <row r="10" spans="1:17" s="10" customFormat="1" ht="11.25" customHeight="1">
      <c r="A10" s="7"/>
      <c r="B10" s="18" t="s">
        <v>42</v>
      </c>
      <c r="C10" s="19" t="s">
        <v>43</v>
      </c>
      <c r="D10" s="18" t="s">
        <v>42</v>
      </c>
      <c r="E10" s="19" t="s">
        <v>43</v>
      </c>
      <c r="F10" s="18" t="s">
        <v>42</v>
      </c>
      <c r="G10" s="19" t="s">
        <v>43</v>
      </c>
      <c r="H10" s="18" t="s">
        <v>42</v>
      </c>
      <c r="I10" s="20"/>
      <c r="J10" s="19" t="s">
        <v>43</v>
      </c>
      <c r="K10" s="18" t="s">
        <v>42</v>
      </c>
      <c r="L10" s="19" t="s">
        <v>43</v>
      </c>
      <c r="M10" s="18" t="s">
        <v>42</v>
      </c>
      <c r="N10" s="19" t="s">
        <v>43</v>
      </c>
      <c r="O10" s="18" t="s">
        <v>42</v>
      </c>
      <c r="P10" s="58" t="s">
        <v>43</v>
      </c>
      <c r="Q10" s="47"/>
    </row>
    <row r="11" spans="1:17" s="10" customFormat="1" ht="9" customHeight="1">
      <c r="A11" s="7"/>
      <c r="B11" s="19" t="s">
        <v>44</v>
      </c>
      <c r="D11" s="19" t="s">
        <v>44</v>
      </c>
      <c r="F11" s="19" t="s">
        <v>44</v>
      </c>
      <c r="H11" s="19" t="s">
        <v>44</v>
      </c>
      <c r="I11" s="20"/>
      <c r="K11" s="19" t="s">
        <v>44</v>
      </c>
      <c r="M11" s="19" t="s">
        <v>44</v>
      </c>
      <c r="O11" s="19" t="s">
        <v>44</v>
      </c>
      <c r="P11" s="19"/>
      <c r="Q11" s="21"/>
    </row>
    <row r="12" spans="1:21" s="5" customFormat="1" ht="5.25" customHeight="1">
      <c r="A12" s="59"/>
      <c r="B12" s="22"/>
      <c r="C12" s="22"/>
      <c r="D12" s="22"/>
      <c r="E12" s="22"/>
      <c r="F12" s="24"/>
      <c r="G12" s="22"/>
      <c r="H12" s="24"/>
      <c r="I12" s="6"/>
      <c r="J12" s="22"/>
      <c r="K12" s="60"/>
      <c r="L12" s="61"/>
      <c r="M12" s="61"/>
      <c r="N12" s="61"/>
      <c r="O12" s="62"/>
      <c r="P12" s="61"/>
      <c r="Q12" s="21"/>
      <c r="R12" s="10"/>
      <c r="S12" s="10"/>
      <c r="T12" s="10"/>
      <c r="U12" s="10"/>
    </row>
    <row r="13" spans="1:21" s="5" customFormat="1" ht="9.75" customHeight="1" hidden="1">
      <c r="A13" s="23" t="s">
        <v>45</v>
      </c>
      <c r="B13" s="24">
        <f>SUM(D13,M13,O13)</f>
        <v>8661</v>
      </c>
      <c r="C13" s="25">
        <v>100</v>
      </c>
      <c r="D13" s="24">
        <f>SUM(F13,H13,K13)</f>
        <v>7370</v>
      </c>
      <c r="E13" s="25">
        <f>(D13/$B13)*100</f>
        <v>85.09409998845399</v>
      </c>
      <c r="F13" s="63">
        <v>1498</v>
      </c>
      <c r="G13" s="25">
        <f>(F13/$B13)*100</f>
        <v>17.295924258168803</v>
      </c>
      <c r="H13" s="63">
        <v>3606</v>
      </c>
      <c r="I13" s="64"/>
      <c r="J13" s="25">
        <f>(H13/$B13)*100</f>
        <v>41.634915136820226</v>
      </c>
      <c r="K13" s="26">
        <v>2266</v>
      </c>
      <c r="L13" s="25">
        <f>(K13/$B13)*100</f>
        <v>26.16326059346496</v>
      </c>
      <c r="M13" s="60">
        <v>1281</v>
      </c>
      <c r="N13" s="25">
        <f>(M13/$B13)*100</f>
        <v>14.790439903013509</v>
      </c>
      <c r="O13" s="60">
        <v>10</v>
      </c>
      <c r="P13" s="25">
        <f>(O13/$B13)*100</f>
        <v>0.11546010853250202</v>
      </c>
      <c r="Q13" s="28">
        <v>1959</v>
      </c>
      <c r="R13" s="10"/>
      <c r="S13" s="10"/>
      <c r="T13" s="10"/>
      <c r="U13" s="10"/>
    </row>
    <row r="14" spans="1:21" s="5" customFormat="1" ht="9.75" customHeight="1">
      <c r="A14" s="23" t="s">
        <v>46</v>
      </c>
      <c r="B14" s="24">
        <v>10435</v>
      </c>
      <c r="C14" s="25">
        <v>100</v>
      </c>
      <c r="D14" s="24">
        <f>SUM(F14,H14,K14)</f>
        <v>8985</v>
      </c>
      <c r="E14" s="25">
        <f>(D14/$B14)*100</f>
        <v>86.10445615716338</v>
      </c>
      <c r="F14" s="63">
        <v>1559</v>
      </c>
      <c r="G14" s="25">
        <f>(F14/$B14)*100</f>
        <v>14.940105414470532</v>
      </c>
      <c r="H14" s="63">
        <v>3887</v>
      </c>
      <c r="I14" s="64"/>
      <c r="J14" s="25">
        <f>(H14/$B14)*100</f>
        <v>37.24964063248682</v>
      </c>
      <c r="K14" s="26">
        <v>3539</v>
      </c>
      <c r="L14" s="25">
        <f>(K14/$B14)*100</f>
        <v>33.91471011020604</v>
      </c>
      <c r="M14" s="60">
        <v>1438</v>
      </c>
      <c r="N14" s="25">
        <f>(M14/$B14)*100</f>
        <v>13.780546238620028</v>
      </c>
      <c r="O14" s="60">
        <v>12</v>
      </c>
      <c r="P14" s="25">
        <f>(O14/$B14)*100</f>
        <v>0.11499760421657883</v>
      </c>
      <c r="Q14" s="28">
        <v>1960</v>
      </c>
      <c r="R14" s="10"/>
      <c r="S14" s="10"/>
      <c r="T14" s="10"/>
      <c r="U14" s="10"/>
    </row>
    <row r="15" spans="1:21" s="5" customFormat="1" ht="9.75" customHeight="1">
      <c r="A15" s="29" t="s">
        <v>47</v>
      </c>
      <c r="B15" s="24">
        <v>11419</v>
      </c>
      <c r="C15" s="25">
        <v>100</v>
      </c>
      <c r="D15" s="24">
        <f>SUM(F15,H15,K15)</f>
        <v>9798</v>
      </c>
      <c r="E15" s="25">
        <f>(D15/$B15)*100</f>
        <v>85.80436115246519</v>
      </c>
      <c r="F15" s="63">
        <v>1864</v>
      </c>
      <c r="G15" s="25">
        <f>(F15/$B15)*100</f>
        <v>16.323671074524913</v>
      </c>
      <c r="H15" s="63">
        <v>4247</v>
      </c>
      <c r="I15" s="64"/>
      <c r="J15" s="25">
        <f>(H15/$B15)*100</f>
        <v>37.19239863385585</v>
      </c>
      <c r="K15" s="26">
        <v>3687</v>
      </c>
      <c r="L15" s="25">
        <f>(K15/$B15)*100</f>
        <v>32.28829144408442</v>
      </c>
      <c r="M15" s="60">
        <v>1595</v>
      </c>
      <c r="N15" s="25">
        <f>(M15/$B15)*100</f>
        <v>13.967948156581137</v>
      </c>
      <c r="O15" s="60">
        <v>26</v>
      </c>
      <c r="P15" s="25">
        <f>(O15/$B15)*100</f>
        <v>0.22769069095367372</v>
      </c>
      <c r="Q15" s="28">
        <v>1961</v>
      </c>
      <c r="R15" s="10"/>
      <c r="S15" s="10"/>
      <c r="T15" s="10"/>
      <c r="U15" s="10"/>
    </row>
    <row r="16" spans="1:21" s="5" customFormat="1" ht="6" customHeight="1">
      <c r="A16" s="29"/>
      <c r="B16" s="24"/>
      <c r="C16" s="25"/>
      <c r="D16" s="24"/>
      <c r="E16" s="25"/>
      <c r="F16" s="63"/>
      <c r="G16" s="25"/>
      <c r="H16" s="63"/>
      <c r="I16" s="64"/>
      <c r="J16" s="25"/>
      <c r="K16" s="26"/>
      <c r="L16" s="25"/>
      <c r="M16" s="60"/>
      <c r="N16" s="25"/>
      <c r="O16" s="60"/>
      <c r="P16" s="25"/>
      <c r="Q16" s="28"/>
      <c r="R16" s="10"/>
      <c r="S16" s="10"/>
      <c r="T16" s="10"/>
      <c r="U16" s="10"/>
    </row>
    <row r="17" spans="1:21" s="5" customFormat="1" ht="9.75" customHeight="1">
      <c r="A17" s="29" t="s">
        <v>1</v>
      </c>
      <c r="B17" s="24">
        <v>11689</v>
      </c>
      <c r="C17" s="25">
        <v>100</v>
      </c>
      <c r="D17" s="24">
        <f>SUM(F17,H17,K17)</f>
        <v>9987</v>
      </c>
      <c r="E17" s="25">
        <f>(D17/$B17)*100</f>
        <v>85.43930190777654</v>
      </c>
      <c r="F17" s="63">
        <v>1721</v>
      </c>
      <c r="G17" s="25">
        <f>(F17/$B17)*100</f>
        <v>14.723244075626656</v>
      </c>
      <c r="H17" s="63">
        <v>4615</v>
      </c>
      <c r="I17" s="64"/>
      <c r="J17" s="25">
        <f>(H17/$B17)*100</f>
        <v>39.481563863461375</v>
      </c>
      <c r="K17" s="26">
        <v>3651</v>
      </c>
      <c r="L17" s="25">
        <f>(K17/$B17)*100</f>
        <v>31.234493968688508</v>
      </c>
      <c r="M17" s="60">
        <v>1673</v>
      </c>
      <c r="N17" s="25">
        <f>(M17/$B17)*100</f>
        <v>14.312601591239627</v>
      </c>
      <c r="O17" s="60">
        <v>29</v>
      </c>
      <c r="P17" s="25">
        <f>(O17/$B17)*100</f>
        <v>0.24809650098383093</v>
      </c>
      <c r="Q17" s="28">
        <v>1962</v>
      </c>
      <c r="R17" s="10"/>
      <c r="S17" s="10"/>
      <c r="T17" s="10"/>
      <c r="U17" s="10"/>
    </row>
    <row r="18" spans="1:21" s="5" customFormat="1" ht="9.75" customHeight="1">
      <c r="A18" s="29" t="s">
        <v>2</v>
      </c>
      <c r="B18" s="24">
        <v>13414</v>
      </c>
      <c r="C18" s="25">
        <v>100</v>
      </c>
      <c r="D18" s="24">
        <f>SUM(F18,H18,K18)</f>
        <v>11593</v>
      </c>
      <c r="E18" s="25">
        <f>(D18/$B18)*100</f>
        <v>86.42463098255554</v>
      </c>
      <c r="F18" s="63">
        <v>1803</v>
      </c>
      <c r="G18" s="25">
        <f>(F18/$B18)*100</f>
        <v>13.441180855822275</v>
      </c>
      <c r="H18" s="63">
        <v>5016</v>
      </c>
      <c r="I18" s="64"/>
      <c r="J18" s="25">
        <f>(H18/$B18)*100</f>
        <v>37.39376770538244</v>
      </c>
      <c r="K18" s="26">
        <v>4774</v>
      </c>
      <c r="L18" s="25">
        <f>(K18/$B18)*100</f>
        <v>35.58968242135083</v>
      </c>
      <c r="M18" s="60">
        <v>1781</v>
      </c>
      <c r="N18" s="25">
        <f>(M18/$B18)*100</f>
        <v>13.277173102728494</v>
      </c>
      <c r="O18" s="60">
        <v>40</v>
      </c>
      <c r="P18" s="25">
        <f>(O18/$B18)*100</f>
        <v>0.2981959147159684</v>
      </c>
      <c r="Q18" s="28">
        <v>1963</v>
      </c>
      <c r="R18" s="10"/>
      <c r="S18" s="10"/>
      <c r="T18" s="10"/>
      <c r="U18" s="10"/>
    </row>
    <row r="19" spans="1:21" s="5" customFormat="1" ht="9.75" customHeight="1">
      <c r="A19" s="29" t="s">
        <v>3</v>
      </c>
      <c r="B19" s="24">
        <v>14961</v>
      </c>
      <c r="C19" s="25">
        <v>100</v>
      </c>
      <c r="D19" s="24">
        <f>SUM(F19,H19,K19)</f>
        <v>12701</v>
      </c>
      <c r="E19" s="25">
        <f>(D19/$B19)*100</f>
        <v>84.8940578838313</v>
      </c>
      <c r="F19" s="63">
        <v>2136</v>
      </c>
      <c r="G19" s="25">
        <f>(F19/$B19)*100</f>
        <v>14.27712051333467</v>
      </c>
      <c r="H19" s="63">
        <v>5919</v>
      </c>
      <c r="I19" s="64"/>
      <c r="J19" s="25">
        <f>(H19/$B19)*100</f>
        <v>39.56286344495689</v>
      </c>
      <c r="K19" s="26">
        <v>4646</v>
      </c>
      <c r="L19" s="25">
        <f>(K19/$B19)*100</f>
        <v>31.05407392553974</v>
      </c>
      <c r="M19" s="60">
        <v>2215</v>
      </c>
      <c r="N19" s="25">
        <f>(M19/$B19)*100</f>
        <v>14.80516008288216</v>
      </c>
      <c r="O19" s="60">
        <v>45</v>
      </c>
      <c r="P19" s="25">
        <f>(O19/$B19)*100</f>
        <v>0.300782033286545</v>
      </c>
      <c r="Q19" s="28">
        <v>1964</v>
      </c>
      <c r="R19" s="10"/>
      <c r="S19" s="10"/>
      <c r="T19" s="10"/>
      <c r="U19" s="10"/>
    </row>
    <row r="20" spans="1:21" s="5" customFormat="1" ht="9.75" customHeight="1">
      <c r="A20" s="29" t="s">
        <v>4</v>
      </c>
      <c r="B20" s="24">
        <v>19196</v>
      </c>
      <c r="C20" s="25">
        <v>100</v>
      </c>
      <c r="D20" s="24">
        <f>SUM(F20,H20,K20)</f>
        <v>16742</v>
      </c>
      <c r="E20" s="25">
        <f>(D20/$B20)*100</f>
        <v>87.21608668472598</v>
      </c>
      <c r="F20" s="63">
        <v>2795</v>
      </c>
      <c r="G20" s="25">
        <f>(F20/$B20)*100</f>
        <v>14.560325067722443</v>
      </c>
      <c r="H20" s="63">
        <v>7793</v>
      </c>
      <c r="I20" s="64"/>
      <c r="J20" s="25">
        <f>(H20/$B20)*100</f>
        <v>40.59699937486976</v>
      </c>
      <c r="K20" s="26">
        <v>6154</v>
      </c>
      <c r="L20" s="25">
        <f>(K20/$B20)*100</f>
        <v>32.058762242133774</v>
      </c>
      <c r="M20" s="60">
        <v>2410</v>
      </c>
      <c r="N20" s="25">
        <f>(M20/$B20)*100</f>
        <v>12.55469889560325</v>
      </c>
      <c r="O20" s="60">
        <v>44</v>
      </c>
      <c r="P20" s="25">
        <f>(O20/$B20)*100</f>
        <v>0.22921441967076475</v>
      </c>
      <c r="Q20" s="28">
        <v>1965</v>
      </c>
      <c r="R20" s="10"/>
      <c r="S20" s="10"/>
      <c r="T20" s="10"/>
      <c r="U20" s="10"/>
    </row>
    <row r="21" spans="1:21" s="5" customFormat="1" ht="9.75" customHeight="1">
      <c r="A21" s="29" t="s">
        <v>48</v>
      </c>
      <c r="B21" s="24">
        <v>24142</v>
      </c>
      <c r="C21" s="25">
        <v>100</v>
      </c>
      <c r="D21" s="24">
        <f>SUM(F21,H21,K21)</f>
        <v>21325</v>
      </c>
      <c r="E21" s="25">
        <f>(D21/$B21)*100</f>
        <v>88.33153839781293</v>
      </c>
      <c r="F21" s="63">
        <v>3292</v>
      </c>
      <c r="G21" s="25">
        <f>(F21/$B21)*100</f>
        <v>13.635987076464254</v>
      </c>
      <c r="H21" s="63">
        <v>10511</v>
      </c>
      <c r="I21" s="64"/>
      <c r="J21" s="25">
        <f>(H21/$B21)*100</f>
        <v>43.538232126584376</v>
      </c>
      <c r="K21" s="26">
        <v>7522</v>
      </c>
      <c r="L21" s="25">
        <f>(K21/$B21)*100</f>
        <v>31.15731919476431</v>
      </c>
      <c r="M21" s="60">
        <v>2756</v>
      </c>
      <c r="N21" s="25">
        <f>(M21/$B21)*100</f>
        <v>11.415789909700937</v>
      </c>
      <c r="O21" s="60">
        <v>61</v>
      </c>
      <c r="P21" s="25">
        <f>(O21/$B21)*100</f>
        <v>0.25267169248612376</v>
      </c>
      <c r="Q21" s="28">
        <v>1966</v>
      </c>
      <c r="R21" s="10"/>
      <c r="S21" s="10"/>
      <c r="T21" s="10"/>
      <c r="U21" s="10"/>
    </row>
    <row r="22" spans="1:21" s="5" customFormat="1" ht="6" customHeight="1">
      <c r="A22" s="29"/>
      <c r="B22" s="24"/>
      <c r="C22" s="25"/>
      <c r="D22" s="24"/>
      <c r="E22" s="25"/>
      <c r="F22" s="63"/>
      <c r="G22" s="25"/>
      <c r="H22" s="63"/>
      <c r="I22" s="64"/>
      <c r="J22" s="25"/>
      <c r="K22" s="26"/>
      <c r="L22" s="25"/>
      <c r="M22" s="60"/>
      <c r="N22" s="25"/>
      <c r="O22" s="60"/>
      <c r="P22" s="25"/>
      <c r="Q22" s="28"/>
      <c r="R22" s="10"/>
      <c r="S22" s="10"/>
      <c r="T22" s="10"/>
      <c r="U22" s="10"/>
    </row>
    <row r="23" spans="1:21" s="5" customFormat="1" ht="9.75" customHeight="1">
      <c r="A23" s="29" t="s">
        <v>5</v>
      </c>
      <c r="B23" s="24">
        <v>30123</v>
      </c>
      <c r="C23" s="25">
        <v>100</v>
      </c>
      <c r="D23" s="24">
        <f>SUM(F23,H23,K23)</f>
        <v>26707</v>
      </c>
      <c r="E23" s="25">
        <f>(D23/$B23)*100</f>
        <v>88.65982803837599</v>
      </c>
      <c r="F23" s="63">
        <v>3130</v>
      </c>
      <c r="G23" s="25">
        <f>(F23/$B23)*100</f>
        <v>10.390731334860407</v>
      </c>
      <c r="H23" s="63">
        <v>14409</v>
      </c>
      <c r="I23" s="64"/>
      <c r="J23" s="25">
        <f>(H23/$B23)*100</f>
        <v>47.83388108754108</v>
      </c>
      <c r="K23" s="26">
        <v>9168</v>
      </c>
      <c r="L23" s="25">
        <f>(K23/$B23)*100</f>
        <v>30.435215615974503</v>
      </c>
      <c r="M23" s="60">
        <v>3343</v>
      </c>
      <c r="N23" s="25">
        <f>(M23/$B23)*100</f>
        <v>11.097832221226305</v>
      </c>
      <c r="O23" s="60">
        <v>73</v>
      </c>
      <c r="P23" s="25">
        <f>(O23/$B23)*100</f>
        <v>0.24233974039770276</v>
      </c>
      <c r="Q23" s="28">
        <v>1967</v>
      </c>
      <c r="R23" s="10"/>
      <c r="S23" s="10"/>
      <c r="T23" s="10"/>
      <c r="U23" s="10"/>
    </row>
    <row r="24" spans="1:21" s="5" customFormat="1" ht="9.75" customHeight="1">
      <c r="A24" s="29" t="s">
        <v>6</v>
      </c>
      <c r="B24" s="24">
        <v>37459</v>
      </c>
      <c r="C24" s="25">
        <v>100</v>
      </c>
      <c r="D24" s="24">
        <f>SUM(F24,H24,K24)</f>
        <v>33271</v>
      </c>
      <c r="E24" s="25">
        <f>(D24/$B24)*100</f>
        <v>88.81977628874236</v>
      </c>
      <c r="F24" s="63">
        <v>3696</v>
      </c>
      <c r="G24" s="25">
        <f>(F24/$B24)*100</f>
        <v>9.866787687872074</v>
      </c>
      <c r="H24" s="63">
        <v>17115</v>
      </c>
      <c r="I24" s="64"/>
      <c r="J24" s="25">
        <f>(H24/$B24)*100</f>
        <v>45.68995435008943</v>
      </c>
      <c r="K24" s="26">
        <v>12460</v>
      </c>
      <c r="L24" s="25">
        <f>(K24/$B24)*100</f>
        <v>33.263034250780855</v>
      </c>
      <c r="M24" s="60">
        <v>4102</v>
      </c>
      <c r="N24" s="25">
        <f>(M24/$B24)*100</f>
        <v>10.950639365706506</v>
      </c>
      <c r="O24" s="60">
        <v>86</v>
      </c>
      <c r="P24" s="25">
        <f>(O24/$B24)*100</f>
        <v>0.2295843455511359</v>
      </c>
      <c r="Q24" s="28">
        <v>1968</v>
      </c>
      <c r="R24" s="10"/>
      <c r="S24" s="10"/>
      <c r="T24" s="10"/>
      <c r="U24" s="10"/>
    </row>
    <row r="25" spans="1:21" s="5" customFormat="1" ht="9.75" customHeight="1">
      <c r="A25" s="29" t="s">
        <v>7</v>
      </c>
      <c r="B25" s="24">
        <v>43791</v>
      </c>
      <c r="C25" s="25">
        <v>100</v>
      </c>
      <c r="D25" s="24">
        <f>SUM(F25,H25,K25)</f>
        <v>38403</v>
      </c>
      <c r="E25" s="25">
        <f>(D25/$B25)*100</f>
        <v>87.69610193875454</v>
      </c>
      <c r="F25" s="63">
        <v>3158</v>
      </c>
      <c r="G25" s="25">
        <f>(F25/$B25)*100</f>
        <v>7.211527482816103</v>
      </c>
      <c r="H25" s="63">
        <v>19430</v>
      </c>
      <c r="I25" s="64"/>
      <c r="J25" s="25">
        <f>(H25/$B25)*100</f>
        <v>44.3698476855975</v>
      </c>
      <c r="K25" s="26">
        <v>15815</v>
      </c>
      <c r="L25" s="25">
        <f>(K25/$B25)*100</f>
        <v>36.11472677034094</v>
      </c>
      <c r="M25" s="60">
        <v>5288</v>
      </c>
      <c r="N25" s="25">
        <f>(M25/$B25)*100</f>
        <v>12.075540636203787</v>
      </c>
      <c r="O25" s="60">
        <v>100</v>
      </c>
      <c r="P25" s="25">
        <f>(O25/$B25)*100</f>
        <v>0.22835742504167525</v>
      </c>
      <c r="Q25" s="28">
        <v>1969</v>
      </c>
      <c r="R25" s="10"/>
      <c r="S25" s="10"/>
      <c r="T25" s="10"/>
      <c r="U25" s="10"/>
    </row>
    <row r="26" spans="1:21" s="5" customFormat="1" ht="9.75" customHeight="1">
      <c r="A26" s="29" t="s">
        <v>8</v>
      </c>
      <c r="B26" s="24">
        <v>49315</v>
      </c>
      <c r="C26" s="25">
        <v>100</v>
      </c>
      <c r="D26" s="24">
        <f>SUM(F26,H26,K26)</f>
        <v>42574</v>
      </c>
      <c r="E26" s="25">
        <f>(D26/$B26)*100</f>
        <v>86.33073101490419</v>
      </c>
      <c r="F26" s="63">
        <v>3308</v>
      </c>
      <c r="G26" s="25">
        <f>(F26/$B26)*100</f>
        <v>6.707898205414174</v>
      </c>
      <c r="H26" s="63">
        <v>23702</v>
      </c>
      <c r="I26" s="64"/>
      <c r="J26" s="25">
        <f>(H26/$B26)*100</f>
        <v>48.062455642299504</v>
      </c>
      <c r="K26" s="26">
        <v>15564</v>
      </c>
      <c r="L26" s="25">
        <f>(K26/$B26)*100</f>
        <v>31.560377167190513</v>
      </c>
      <c r="M26" s="60">
        <v>6591</v>
      </c>
      <c r="N26" s="25">
        <f>(M26/$B26)*100</f>
        <v>13.365101895974856</v>
      </c>
      <c r="O26" s="60">
        <v>150</v>
      </c>
      <c r="P26" s="25">
        <f>(O26/$B26)*100</f>
        <v>0.30416708912095713</v>
      </c>
      <c r="Q26" s="28">
        <v>1970</v>
      </c>
      <c r="R26" s="10"/>
      <c r="S26" s="10"/>
      <c r="T26" s="10"/>
      <c r="U26" s="10"/>
    </row>
    <row r="27" spans="1:21" s="5" customFormat="1" ht="9.75" customHeight="1">
      <c r="A27" s="29" t="s">
        <v>49</v>
      </c>
      <c r="B27" s="24">
        <v>61537</v>
      </c>
      <c r="C27" s="25">
        <v>100</v>
      </c>
      <c r="D27" s="24">
        <f>SUM(F27,H27,K27)</f>
        <v>54040</v>
      </c>
      <c r="E27" s="25">
        <f>(D27/$B27)*100</f>
        <v>87.81708565578433</v>
      </c>
      <c r="F27" s="63">
        <v>4216</v>
      </c>
      <c r="G27" s="25">
        <f>(F27/$B27)*100</f>
        <v>6.851162715114484</v>
      </c>
      <c r="H27" s="63">
        <v>27891</v>
      </c>
      <c r="I27" s="64"/>
      <c r="J27" s="25">
        <f>(H27/$B27)*100</f>
        <v>45.323951443846795</v>
      </c>
      <c r="K27" s="26">
        <v>21933</v>
      </c>
      <c r="L27" s="25">
        <f>(K27/$B27)*100</f>
        <v>35.64197149682305</v>
      </c>
      <c r="M27" s="60">
        <v>7279</v>
      </c>
      <c r="N27" s="25">
        <f>(M27/$B27)*100</f>
        <v>11.828655930578352</v>
      </c>
      <c r="O27" s="60">
        <v>218</v>
      </c>
      <c r="P27" s="25">
        <f>(O27/$B27)*100</f>
        <v>0.35425841363732385</v>
      </c>
      <c r="Q27" s="28">
        <v>1971</v>
      </c>
      <c r="R27" s="10"/>
      <c r="S27" s="10"/>
      <c r="T27" s="10"/>
      <c r="U27" s="10"/>
    </row>
    <row r="28" spans="1:21" s="5" customFormat="1" ht="6" customHeight="1">
      <c r="A28" s="29"/>
      <c r="B28" s="24"/>
      <c r="C28" s="25"/>
      <c r="D28" s="24"/>
      <c r="E28" s="25"/>
      <c r="F28" s="63"/>
      <c r="G28" s="25"/>
      <c r="H28" s="63"/>
      <c r="I28" s="64"/>
      <c r="J28" s="25"/>
      <c r="K28" s="26"/>
      <c r="L28" s="25"/>
      <c r="M28" s="60"/>
      <c r="N28" s="25"/>
      <c r="O28" s="60"/>
      <c r="P28" s="25"/>
      <c r="Q28" s="28"/>
      <c r="R28" s="10"/>
      <c r="S28" s="10"/>
      <c r="T28" s="10"/>
      <c r="U28" s="10"/>
    </row>
    <row r="29" spans="1:21" s="5" customFormat="1" ht="9.75" customHeight="1">
      <c r="A29" s="29" t="s">
        <v>9</v>
      </c>
      <c r="B29" s="24">
        <v>75421</v>
      </c>
      <c r="C29" s="25">
        <v>100.01</v>
      </c>
      <c r="D29" s="24">
        <f>SUM(F29,H29,K29)</f>
        <v>66758</v>
      </c>
      <c r="E29" s="25">
        <f>(D29/$B29)*100</f>
        <v>88.51380915129738</v>
      </c>
      <c r="F29" s="63">
        <v>5965</v>
      </c>
      <c r="G29" s="25">
        <f>(F29/$B29)*100</f>
        <v>7.9089378289866215</v>
      </c>
      <c r="H29" s="63">
        <v>38273</v>
      </c>
      <c r="I29" s="64"/>
      <c r="J29" s="25">
        <f>(H29/$B29)*100</f>
        <v>50.74581350021877</v>
      </c>
      <c r="K29" s="26">
        <v>22520</v>
      </c>
      <c r="L29" s="25">
        <f>(K29/$B29)*100</f>
        <v>29.859057822091987</v>
      </c>
      <c r="M29" s="60">
        <v>8370</v>
      </c>
      <c r="N29" s="25">
        <f>(M29/$B29)*100</f>
        <v>11.097704883255327</v>
      </c>
      <c r="O29" s="60">
        <v>293</v>
      </c>
      <c r="P29" s="25">
        <f>(O29/$B29)*100</f>
        <v>0.3884859654472892</v>
      </c>
      <c r="Q29" s="28">
        <v>1972</v>
      </c>
      <c r="R29" s="10"/>
      <c r="S29" s="10"/>
      <c r="T29" s="10"/>
      <c r="U29" s="10"/>
    </row>
    <row r="30" spans="1:21" s="5" customFormat="1" ht="9.75" customHeight="1">
      <c r="A30" s="29" t="s">
        <v>10</v>
      </c>
      <c r="B30" s="24">
        <v>102879</v>
      </c>
      <c r="C30" s="25">
        <v>100</v>
      </c>
      <c r="D30" s="24">
        <f>SUM(F30,H30,K30)</f>
        <v>90751</v>
      </c>
      <c r="E30" s="25">
        <f>(D30/$B30)*100</f>
        <v>88.21139396767076</v>
      </c>
      <c r="F30" s="63">
        <v>9560</v>
      </c>
      <c r="G30" s="25">
        <f>(F30/$B30)*100</f>
        <v>9.29246979461309</v>
      </c>
      <c r="H30" s="63">
        <v>51485</v>
      </c>
      <c r="I30" s="64"/>
      <c r="J30" s="25">
        <f>(H30/$B30)*100</f>
        <v>50.044226712934616</v>
      </c>
      <c r="K30" s="26">
        <v>29706</v>
      </c>
      <c r="L30" s="25">
        <f>(K30/$B30)*100</f>
        <v>28.874697460123055</v>
      </c>
      <c r="M30" s="60">
        <v>11809</v>
      </c>
      <c r="N30" s="25">
        <f>(M30/$B30)*100</f>
        <v>11.478533033952507</v>
      </c>
      <c r="O30" s="60">
        <v>319</v>
      </c>
      <c r="P30" s="25">
        <f>(O30/$B30)*100</f>
        <v>0.31007299837673385</v>
      </c>
      <c r="Q30" s="28">
        <v>1973</v>
      </c>
      <c r="R30" s="10"/>
      <c r="S30" s="10"/>
      <c r="T30" s="10"/>
      <c r="U30" s="10"/>
    </row>
    <row r="31" spans="1:21" s="5" customFormat="1" ht="9.75" customHeight="1">
      <c r="A31" s="29" t="s">
        <v>11</v>
      </c>
      <c r="B31" s="24">
        <v>157529</v>
      </c>
      <c r="C31" s="25">
        <v>100</v>
      </c>
      <c r="D31" s="24">
        <f>SUM(F31,H31,K31)</f>
        <v>139318</v>
      </c>
      <c r="E31" s="25">
        <f>(D31/$B31)*100</f>
        <v>88.43958890109123</v>
      </c>
      <c r="F31" s="63">
        <v>10484</v>
      </c>
      <c r="G31" s="25">
        <f>(F31/$B31)*100</f>
        <v>6.655282519409125</v>
      </c>
      <c r="H31" s="63">
        <v>89941</v>
      </c>
      <c r="I31" s="64"/>
      <c r="J31" s="25">
        <f>(H31/$B31)*100</f>
        <v>57.094884116575365</v>
      </c>
      <c r="K31" s="26">
        <v>38893</v>
      </c>
      <c r="L31" s="25">
        <f>(K31/$B31)*100</f>
        <v>24.689422265106742</v>
      </c>
      <c r="M31" s="60">
        <v>17805</v>
      </c>
      <c r="N31" s="25">
        <f>(M31/$B31)*100</f>
        <v>11.302680776238025</v>
      </c>
      <c r="O31" s="60">
        <v>406</v>
      </c>
      <c r="P31" s="25">
        <f>(O31/$B31)*100</f>
        <v>0.25773032267074636</v>
      </c>
      <c r="Q31" s="28">
        <v>1974</v>
      </c>
      <c r="R31" s="10"/>
      <c r="S31" s="10"/>
      <c r="T31" s="10"/>
      <c r="U31" s="10"/>
    </row>
    <row r="32" spans="1:21" s="5" customFormat="1" ht="9.75" customHeight="1">
      <c r="A32" s="29" t="s">
        <v>12</v>
      </c>
      <c r="B32" s="24">
        <v>184431</v>
      </c>
      <c r="C32" s="25">
        <v>100</v>
      </c>
      <c r="D32" s="24">
        <f>SUM(F32,H32,K32)</f>
        <v>158710</v>
      </c>
      <c r="E32" s="25">
        <f>(D32/$B32)*100</f>
        <v>86.05386296230026</v>
      </c>
      <c r="F32" s="63">
        <v>6640</v>
      </c>
      <c r="G32" s="25">
        <f>(F32/$B32)*100</f>
        <v>3.600262428767398</v>
      </c>
      <c r="H32" s="63">
        <v>106687</v>
      </c>
      <c r="I32" s="64"/>
      <c r="J32" s="25">
        <f>(H32/$B32)*100</f>
        <v>57.84656592438364</v>
      </c>
      <c r="K32" s="26">
        <v>45383</v>
      </c>
      <c r="L32" s="25">
        <f>(K32/$B32)*100</f>
        <v>24.60703460914922</v>
      </c>
      <c r="M32" s="60">
        <v>25419</v>
      </c>
      <c r="N32" s="25">
        <f>(M32/$B32)*100</f>
        <v>13.78239016217447</v>
      </c>
      <c r="O32" s="60">
        <v>302</v>
      </c>
      <c r="P32" s="25">
        <f>(O32/$B32)*100</f>
        <v>0.16374687552526418</v>
      </c>
      <c r="Q32" s="28">
        <v>1975</v>
      </c>
      <c r="R32" s="10"/>
      <c r="S32" s="10"/>
      <c r="T32" s="10"/>
      <c r="U32" s="10"/>
    </row>
    <row r="33" spans="1:21" s="5" customFormat="1" ht="9.75" customHeight="1">
      <c r="A33" s="29" t="s">
        <v>50</v>
      </c>
      <c r="B33" s="24">
        <v>197164</v>
      </c>
      <c r="C33" s="25">
        <v>100</v>
      </c>
      <c r="D33" s="24">
        <f>SUM(F33,H33,K33)</f>
        <v>161839</v>
      </c>
      <c r="E33" s="25">
        <f>(D33/$B33)*100</f>
        <v>82.0834432249295</v>
      </c>
      <c r="F33" s="63">
        <v>8324</v>
      </c>
      <c r="G33" s="25">
        <f>(F33/$B33)*100</f>
        <v>4.221866060741312</v>
      </c>
      <c r="H33" s="63">
        <v>99122</v>
      </c>
      <c r="I33" s="64"/>
      <c r="J33" s="25">
        <f>(H33/$B33)*100</f>
        <v>50.27388367044694</v>
      </c>
      <c r="K33" s="26">
        <v>54393</v>
      </c>
      <c r="L33" s="25">
        <f>(K33/$B33)*100</f>
        <v>27.58769349374125</v>
      </c>
      <c r="M33" s="60">
        <v>34954</v>
      </c>
      <c r="N33" s="25">
        <f>(M33/$B33)*100</f>
        <v>17.72838854963381</v>
      </c>
      <c r="O33" s="60">
        <v>371</v>
      </c>
      <c r="P33" s="25">
        <f>(O33/$B33)*100</f>
        <v>0.1881682254366923</v>
      </c>
      <c r="Q33" s="28">
        <v>1976</v>
      </c>
      <c r="R33" s="10"/>
      <c r="S33" s="10"/>
      <c r="T33" s="10"/>
      <c r="U33" s="10"/>
    </row>
    <row r="34" spans="1:21" s="5" customFormat="1" ht="6" customHeight="1">
      <c r="A34" s="29"/>
      <c r="B34" s="24"/>
      <c r="C34" s="25"/>
      <c r="D34" s="24"/>
      <c r="E34" s="25"/>
      <c r="F34" s="63"/>
      <c r="G34" s="25"/>
      <c r="H34" s="63"/>
      <c r="I34" s="64"/>
      <c r="J34" s="25"/>
      <c r="K34" s="26"/>
      <c r="L34" s="25"/>
      <c r="M34" s="60"/>
      <c r="N34" s="25"/>
      <c r="O34" s="60"/>
      <c r="P34" s="25"/>
      <c r="Q34" s="28"/>
      <c r="R34" s="10"/>
      <c r="S34" s="10"/>
      <c r="T34" s="10"/>
      <c r="U34" s="10"/>
    </row>
    <row r="35" spans="1:21" s="5" customFormat="1" ht="9.75" customHeight="1">
      <c r="A35" s="29" t="s">
        <v>13</v>
      </c>
      <c r="B35" s="24">
        <v>214431</v>
      </c>
      <c r="C35" s="25">
        <v>100</v>
      </c>
      <c r="D35" s="24">
        <f>SUM(F35,H35,K35)</f>
        <v>170460</v>
      </c>
      <c r="E35" s="25">
        <f>(D35/$B35)*100</f>
        <v>79.49410299816724</v>
      </c>
      <c r="F35" s="63">
        <v>8912</v>
      </c>
      <c r="G35" s="25">
        <f>(F35/$B35)*100</f>
        <v>4.156115487033125</v>
      </c>
      <c r="H35" s="63">
        <v>91618</v>
      </c>
      <c r="I35" s="64"/>
      <c r="J35" s="25">
        <f>(H35/$B35)*100</f>
        <v>42.72609837197047</v>
      </c>
      <c r="K35" s="26">
        <v>69930</v>
      </c>
      <c r="L35" s="25">
        <f>(K35/$B35)*100</f>
        <v>32.611889139163644</v>
      </c>
      <c r="M35" s="60">
        <v>43555</v>
      </c>
      <c r="N35" s="25">
        <f>(M35/$B35)*100</f>
        <v>20.311895201719903</v>
      </c>
      <c r="O35" s="60">
        <v>416</v>
      </c>
      <c r="P35" s="25">
        <f>(O35/$B35)*100</f>
        <v>0.1940018001128568</v>
      </c>
      <c r="Q35" s="28">
        <v>1977</v>
      </c>
      <c r="R35" s="10"/>
      <c r="S35" s="10"/>
      <c r="T35" s="10"/>
      <c r="U35" s="10"/>
    </row>
    <row r="36" spans="1:21" s="5" customFormat="1" ht="9.75" customHeight="1">
      <c r="A36" s="29" t="s">
        <v>14</v>
      </c>
      <c r="B36" s="24">
        <v>257282</v>
      </c>
      <c r="C36" s="25">
        <v>100</v>
      </c>
      <c r="D36" s="24">
        <f>SUM(F36,H36,K36)</f>
        <v>213543</v>
      </c>
      <c r="E36" s="25">
        <f>(D36/$B36)*100</f>
        <v>82.99958800071516</v>
      </c>
      <c r="F36" s="63">
        <v>11630</v>
      </c>
      <c r="G36" s="25">
        <f>(F36/$B36)*100</f>
        <v>4.52033177602786</v>
      </c>
      <c r="H36" s="63">
        <v>104972</v>
      </c>
      <c r="I36" s="64"/>
      <c r="J36" s="25">
        <f>(H36/$B36)*100</f>
        <v>40.80036691257064</v>
      </c>
      <c r="K36" s="26">
        <v>96941</v>
      </c>
      <c r="L36" s="25">
        <f>(K36/$B36)*100</f>
        <v>37.67888931211667</v>
      </c>
      <c r="M36" s="60">
        <v>43277</v>
      </c>
      <c r="N36" s="25">
        <f>(M36/$B36)*100</f>
        <v>16.820842499669624</v>
      </c>
      <c r="O36" s="60">
        <v>462</v>
      </c>
      <c r="P36" s="25">
        <f>(O36/$B36)*100</f>
        <v>0.1795694996152082</v>
      </c>
      <c r="Q36" s="28">
        <v>1978</v>
      </c>
      <c r="R36" s="10"/>
      <c r="S36" s="10"/>
      <c r="T36" s="10"/>
      <c r="U36" s="10"/>
    </row>
    <row r="37" spans="1:21" s="5" customFormat="1" ht="9.75" customHeight="1">
      <c r="A37" s="29" t="s">
        <v>15</v>
      </c>
      <c r="B37" s="24">
        <v>337704</v>
      </c>
      <c r="C37" s="25">
        <v>100</v>
      </c>
      <c r="D37" s="24">
        <f>SUM(F37,H37,K37)</f>
        <v>285101</v>
      </c>
      <c r="E37" s="25">
        <f>(D37/$B37)*100</f>
        <v>84.42334115083031</v>
      </c>
      <c r="F37" s="63">
        <v>14829</v>
      </c>
      <c r="G37" s="25">
        <f>(F37/$B37)*100</f>
        <v>4.391123587520432</v>
      </c>
      <c r="H37" s="63">
        <v>148577</v>
      </c>
      <c r="I37" s="64"/>
      <c r="J37" s="25">
        <f>(H37/$B37)*100</f>
        <v>43.996221543126524</v>
      </c>
      <c r="K37" s="26">
        <v>121695</v>
      </c>
      <c r="L37" s="25">
        <f>(K37/$B37)*100</f>
        <v>36.03599602018336</v>
      </c>
      <c r="M37" s="60">
        <v>51994</v>
      </c>
      <c r="N37" s="25">
        <f>(M37/$B37)*100</f>
        <v>15.396323407481107</v>
      </c>
      <c r="O37" s="60">
        <v>609</v>
      </c>
      <c r="P37" s="25">
        <f>(O37/$B37)*100</f>
        <v>0.18033544168857935</v>
      </c>
      <c r="Q37" s="28">
        <v>1979</v>
      </c>
      <c r="R37" s="10"/>
      <c r="S37" s="10"/>
      <c r="T37" s="10"/>
      <c r="U37" s="10"/>
    </row>
    <row r="38" spans="1:21" s="5" customFormat="1" ht="9.75" customHeight="1">
      <c r="A38" s="29" t="s">
        <v>16</v>
      </c>
      <c r="B38" s="24">
        <v>458476</v>
      </c>
      <c r="C38" s="25">
        <v>100</v>
      </c>
      <c r="D38" s="24">
        <f>SUM(F38,H38,K38)</f>
        <v>388922</v>
      </c>
      <c r="E38" s="25">
        <f>(D38/$B38)*100</f>
        <v>84.82930404208726</v>
      </c>
      <c r="F38" s="63">
        <v>13732</v>
      </c>
      <c r="G38" s="25">
        <f>(F38/$B38)*100</f>
        <v>2.995140421745086</v>
      </c>
      <c r="H38" s="63">
        <v>214876</v>
      </c>
      <c r="I38" s="64"/>
      <c r="J38" s="25">
        <f>(H38/$B38)*100</f>
        <v>46.86744780533768</v>
      </c>
      <c r="K38" s="26">
        <v>160314</v>
      </c>
      <c r="L38" s="25">
        <f>(K38/$B38)*100</f>
        <v>34.9667158150045</v>
      </c>
      <c r="M38" s="60">
        <v>68652</v>
      </c>
      <c r="N38" s="25">
        <f>(M38/$B38)*100</f>
        <v>14.973957197323307</v>
      </c>
      <c r="O38" s="60">
        <v>902</v>
      </c>
      <c r="P38" s="25">
        <f>(O38/$B38)*100</f>
        <v>0.19673876058943104</v>
      </c>
      <c r="Q38" s="28">
        <v>1980</v>
      </c>
      <c r="R38" s="10"/>
      <c r="S38" s="10"/>
      <c r="T38" s="10"/>
      <c r="U38" s="10"/>
    </row>
    <row r="39" spans="1:21" s="5" customFormat="1" ht="9.75" customHeight="1">
      <c r="A39" s="29" t="s">
        <v>51</v>
      </c>
      <c r="B39" s="24">
        <v>496843</v>
      </c>
      <c r="C39" s="25">
        <v>100</v>
      </c>
      <c r="D39" s="24">
        <f>SUM(F39,H39,K39)</f>
        <v>415654</v>
      </c>
      <c r="E39" s="25">
        <f>(D39/$B39)*100</f>
        <v>83.65902307167455</v>
      </c>
      <c r="F39" s="63">
        <v>14871</v>
      </c>
      <c r="G39" s="25">
        <f>(F39/$B39)*100</f>
        <v>2.9930984234456357</v>
      </c>
      <c r="H39" s="63">
        <v>231053</v>
      </c>
      <c r="I39" s="64"/>
      <c r="J39" s="25">
        <f>(H39/$B39)*100</f>
        <v>46.504227693657754</v>
      </c>
      <c r="K39" s="26">
        <v>169730</v>
      </c>
      <c r="L39" s="25">
        <f>(K39/$B39)*100</f>
        <v>34.16169695457116</v>
      </c>
      <c r="M39" s="26">
        <v>79300</v>
      </c>
      <c r="N39" s="25">
        <f>(M39/$B39)*100</f>
        <v>15.960776341822266</v>
      </c>
      <c r="O39" s="26">
        <v>1339</v>
      </c>
      <c r="P39" s="25">
        <f>(O39/$B39)*100</f>
        <v>0.26950163331273663</v>
      </c>
      <c r="Q39" s="28">
        <v>1981</v>
      </c>
      <c r="R39" s="10"/>
      <c r="S39" s="10"/>
      <c r="T39" s="10"/>
      <c r="U39" s="10"/>
    </row>
    <row r="40" spans="1:21" s="5" customFormat="1" ht="6" customHeight="1">
      <c r="A40" s="29"/>
      <c r="B40" s="24"/>
      <c r="C40" s="25"/>
      <c r="D40" s="24"/>
      <c r="E40" s="25"/>
      <c r="F40" s="63"/>
      <c r="G40" s="25"/>
      <c r="H40" s="63"/>
      <c r="I40" s="64"/>
      <c r="J40" s="25"/>
      <c r="K40" s="26"/>
      <c r="L40" s="25"/>
      <c r="M40" s="26"/>
      <c r="N40" s="25"/>
      <c r="O40" s="26"/>
      <c r="P40" s="25"/>
      <c r="Q40" s="28"/>
      <c r="R40" s="10"/>
      <c r="S40" s="10"/>
      <c r="T40" s="10"/>
      <c r="U40" s="10"/>
    </row>
    <row r="41" spans="1:21" s="5" customFormat="1" ht="9.75" customHeight="1">
      <c r="A41" s="29" t="s">
        <v>17</v>
      </c>
      <c r="B41" s="24">
        <v>501960</v>
      </c>
      <c r="C41" s="25">
        <v>100</v>
      </c>
      <c r="D41" s="24">
        <f>SUM(F41,H41,K41)</f>
        <v>408620</v>
      </c>
      <c r="E41" s="25">
        <f>(D41/$B41)*100</f>
        <v>81.40489282014504</v>
      </c>
      <c r="F41" s="63">
        <v>12272</v>
      </c>
      <c r="G41" s="25">
        <f>(F41/$B41)*100</f>
        <v>2.4448163200255</v>
      </c>
      <c r="H41" s="63">
        <v>220586</v>
      </c>
      <c r="I41" s="64"/>
      <c r="J41" s="25">
        <f>(H41/$B41)*100</f>
        <v>43.94493585146227</v>
      </c>
      <c r="K41" s="26">
        <v>175762</v>
      </c>
      <c r="L41" s="25">
        <f>(K41/$B41)*100</f>
        <v>35.01514064865726</v>
      </c>
      <c r="M41" s="26">
        <v>83920</v>
      </c>
      <c r="N41" s="25">
        <f>(M41/$B41)*100</f>
        <v>16.718463622599412</v>
      </c>
      <c r="O41" s="26">
        <v>1233</v>
      </c>
      <c r="P41" s="25">
        <f>(O41/$B41)*100</f>
        <v>0.24563710255797272</v>
      </c>
      <c r="Q41" s="28">
        <v>1982</v>
      </c>
      <c r="R41" s="10"/>
      <c r="S41" s="10"/>
      <c r="T41" s="10"/>
      <c r="U41" s="10"/>
    </row>
    <row r="42" spans="1:21" s="5" customFormat="1" ht="9.75" customHeight="1">
      <c r="A42" s="29" t="s">
        <v>18</v>
      </c>
      <c r="B42" s="24">
        <v>497435</v>
      </c>
      <c r="C42" s="25">
        <v>100</v>
      </c>
      <c r="D42" s="24">
        <f>SUM(F42,H42,K42)</f>
        <v>402220</v>
      </c>
      <c r="E42" s="25">
        <f>(D42/$B42)*100</f>
        <v>80.85880567310302</v>
      </c>
      <c r="F42" s="63">
        <v>12699</v>
      </c>
      <c r="G42" s="25">
        <f>(F42/$B42)*100</f>
        <v>2.5528963583181725</v>
      </c>
      <c r="H42" s="63">
        <v>213319</v>
      </c>
      <c r="I42" s="64"/>
      <c r="J42" s="25">
        <f>(H42/$B42)*100</f>
        <v>42.8837938625147</v>
      </c>
      <c r="K42" s="26">
        <v>176202</v>
      </c>
      <c r="L42" s="25">
        <f>(K42/$B42)*100</f>
        <v>35.42211545227015</v>
      </c>
      <c r="M42" s="26">
        <v>78929</v>
      </c>
      <c r="N42" s="25">
        <f>(M42/$B42)*100</f>
        <v>15.867198729482244</v>
      </c>
      <c r="O42" s="26">
        <v>1306</v>
      </c>
      <c r="P42" s="25">
        <f>(O42/$B42)*100</f>
        <v>0.26254686541960254</v>
      </c>
      <c r="Q42" s="28">
        <v>1983</v>
      </c>
      <c r="R42" s="10"/>
      <c r="S42" s="10"/>
      <c r="T42" s="10"/>
      <c r="U42" s="10"/>
    </row>
    <row r="43" spans="1:21" s="5" customFormat="1" ht="9.75" customHeight="1">
      <c r="A43" s="29" t="s">
        <v>19</v>
      </c>
      <c r="B43" s="24">
        <v>523040</v>
      </c>
      <c r="C43" s="25">
        <v>100</v>
      </c>
      <c r="D43" s="24">
        <f>SUM(F43,H43,K43)</f>
        <v>415962</v>
      </c>
      <c r="E43" s="25">
        <f>(D43/$B43)*100</f>
        <v>79.5277607831141</v>
      </c>
      <c r="F43" s="63">
        <v>12960</v>
      </c>
      <c r="G43" s="25">
        <f>(F43/$B43)*100</f>
        <v>2.4778219639033345</v>
      </c>
      <c r="H43" s="63">
        <v>222000</v>
      </c>
      <c r="I43" s="64"/>
      <c r="J43" s="25">
        <f>(H43/$B43)*100</f>
        <v>42.444172529825636</v>
      </c>
      <c r="K43" s="26">
        <v>181002</v>
      </c>
      <c r="L43" s="25">
        <f>(K43/$B43)*100</f>
        <v>34.60576628938513</v>
      </c>
      <c r="M43" s="26">
        <v>84046</v>
      </c>
      <c r="N43" s="25">
        <f>(M43/$B43)*100</f>
        <v>16.068751911899664</v>
      </c>
      <c r="O43" s="26">
        <v>1308</v>
      </c>
      <c r="P43" s="25">
        <f>(O43/$B43)*100</f>
        <v>0.25007647598654026</v>
      </c>
      <c r="Q43" s="28">
        <v>1984</v>
      </c>
      <c r="R43" s="10"/>
      <c r="S43" s="10"/>
      <c r="T43" s="10"/>
      <c r="U43" s="10"/>
    </row>
    <row r="44" spans="1:21" s="5" customFormat="1" ht="9.75" customHeight="1">
      <c r="A44" s="29" t="s">
        <v>20</v>
      </c>
      <c r="B44" s="24">
        <v>501116</v>
      </c>
      <c r="C44" s="25">
        <v>100</v>
      </c>
      <c r="D44" s="24">
        <f>SUM(F44,H44,K44)</f>
        <v>381083</v>
      </c>
      <c r="E44" s="25">
        <f>(D44/$B44)*100</f>
        <v>76.04686340088922</v>
      </c>
      <c r="F44" s="63">
        <v>12583</v>
      </c>
      <c r="G44" s="25">
        <f>(F44/$B44)*100</f>
        <v>2.510995458137437</v>
      </c>
      <c r="H44" s="63">
        <v>188906</v>
      </c>
      <c r="I44" s="64"/>
      <c r="J44" s="25">
        <f>(H44/$B44)*100</f>
        <v>37.697060161719044</v>
      </c>
      <c r="K44" s="26">
        <v>179594</v>
      </c>
      <c r="L44" s="25">
        <f>(K44/$B44)*100</f>
        <v>35.838807781032735</v>
      </c>
      <c r="M44" s="26">
        <v>90296</v>
      </c>
      <c r="N44" s="25">
        <f>(M44/$B44)*100</f>
        <v>18.018981632995153</v>
      </c>
      <c r="O44" s="26">
        <v>1213</v>
      </c>
      <c r="P44" s="25">
        <f>(O44/$B44)*100</f>
        <v>0.24205972269893597</v>
      </c>
      <c r="Q44" s="28">
        <v>1985</v>
      </c>
      <c r="R44" s="10"/>
      <c r="S44" s="10"/>
      <c r="T44" s="10"/>
      <c r="U44" s="10"/>
    </row>
    <row r="45" spans="1:21" s="5" customFormat="1" ht="9.75" customHeight="1">
      <c r="A45" s="29" t="s">
        <v>52</v>
      </c>
      <c r="B45" s="24">
        <v>560881</v>
      </c>
      <c r="C45" s="25">
        <v>100</v>
      </c>
      <c r="D45" s="24">
        <f>SUM(F45,H45,K45)</f>
        <v>424866</v>
      </c>
      <c r="E45" s="25">
        <f>(D45/$B45)*100</f>
        <v>75.7497579700507</v>
      </c>
      <c r="F45" s="63">
        <v>17253</v>
      </c>
      <c r="G45" s="25">
        <f>(F45/$B45)*100</f>
        <v>3.076053565729629</v>
      </c>
      <c r="H45" s="63">
        <v>231917</v>
      </c>
      <c r="I45" s="64"/>
      <c r="J45" s="25">
        <f>(H45/$B45)*100</f>
        <v>41.34869963503845</v>
      </c>
      <c r="K45" s="26">
        <v>175696</v>
      </c>
      <c r="L45" s="25">
        <f>(K45/$B45)*100</f>
        <v>31.32500476928261</v>
      </c>
      <c r="M45" s="26">
        <v>99348</v>
      </c>
      <c r="N45" s="25">
        <f>(M45/$B45)*100</f>
        <v>17.71284817991695</v>
      </c>
      <c r="O45" s="26">
        <v>1465</v>
      </c>
      <c r="P45" s="25">
        <f>(O45/$B45)*100</f>
        <v>0.2611962252242454</v>
      </c>
      <c r="Q45" s="28">
        <v>1986</v>
      </c>
      <c r="R45" s="10"/>
      <c r="S45" s="10"/>
      <c r="T45" s="10"/>
      <c r="U45" s="10"/>
    </row>
    <row r="46" spans="1:21" s="5" customFormat="1" ht="6" customHeight="1">
      <c r="A46" s="29"/>
      <c r="B46" s="24"/>
      <c r="C46" s="25"/>
      <c r="D46" s="24"/>
      <c r="E46" s="25"/>
      <c r="F46" s="63"/>
      <c r="G46" s="25"/>
      <c r="H46" s="63"/>
      <c r="I46" s="64"/>
      <c r="J46" s="25"/>
      <c r="K46" s="26"/>
      <c r="L46" s="25"/>
      <c r="M46" s="26"/>
      <c r="N46" s="25"/>
      <c r="O46" s="26"/>
      <c r="P46" s="25"/>
      <c r="Q46" s="28"/>
      <c r="R46" s="10"/>
      <c r="S46" s="10"/>
      <c r="T46" s="10"/>
      <c r="U46" s="10"/>
    </row>
    <row r="47" spans="1:21" s="5" customFormat="1" ht="9.75" customHeight="1">
      <c r="A47" s="29" t="s">
        <v>21</v>
      </c>
      <c r="B47" s="24">
        <v>674518</v>
      </c>
      <c r="C47" s="25">
        <v>100</v>
      </c>
      <c r="D47" s="24">
        <f>SUM(F47,H47,K47)</f>
        <v>516981</v>
      </c>
      <c r="E47" s="25">
        <f>(D47/$B47)*100</f>
        <v>76.6445076335991</v>
      </c>
      <c r="F47" s="63">
        <v>18826</v>
      </c>
      <c r="G47" s="25">
        <f>(F47/$B47)*100</f>
        <v>2.7910300392280116</v>
      </c>
      <c r="H47" s="63">
        <v>272808</v>
      </c>
      <c r="I47" s="64"/>
      <c r="J47" s="25">
        <f>(H47/$B47)*100</f>
        <v>40.44488064069454</v>
      </c>
      <c r="K47" s="26">
        <v>225347</v>
      </c>
      <c r="L47" s="25">
        <f>(K47/$B47)*100</f>
        <v>33.40859695367655</v>
      </c>
      <c r="M47" s="26">
        <v>113513</v>
      </c>
      <c r="N47" s="25">
        <f>(M47/$B47)*100</f>
        <v>16.8287577203277</v>
      </c>
      <c r="O47" s="26">
        <v>1885</v>
      </c>
      <c r="P47" s="25">
        <f>(O47/$B47)*100</f>
        <v>0.2794588135527888</v>
      </c>
      <c r="Q47" s="28">
        <v>1987</v>
      </c>
      <c r="R47" s="10"/>
      <c r="S47" s="10"/>
      <c r="T47" s="10"/>
      <c r="U47" s="10"/>
    </row>
    <row r="48" spans="1:21" s="5" customFormat="1" ht="9.75" customHeight="1">
      <c r="A48" s="29" t="s">
        <v>22</v>
      </c>
      <c r="B48" s="24">
        <v>798771</v>
      </c>
      <c r="C48" s="25">
        <v>100</v>
      </c>
      <c r="D48" s="24">
        <f>SUM(F48,H48,K48)</f>
        <v>599503</v>
      </c>
      <c r="E48" s="25">
        <f>(D48/$B48)*100</f>
        <v>75.05317544077089</v>
      </c>
      <c r="F48" s="63">
        <v>25824</v>
      </c>
      <c r="G48" s="25">
        <f>(F48/$B48)*100</f>
        <v>3.232966645008394</v>
      </c>
      <c r="H48" s="63">
        <v>297139</v>
      </c>
      <c r="I48" s="64"/>
      <c r="J48" s="25">
        <f>(H48/$B48)*100</f>
        <v>37.19952276685057</v>
      </c>
      <c r="K48" s="26">
        <v>276540</v>
      </c>
      <c r="L48" s="25">
        <f>(K48/$B48)*100</f>
        <v>34.62068602891192</v>
      </c>
      <c r="M48" s="26">
        <v>145517</v>
      </c>
      <c r="N48" s="25">
        <f>(M48/$B48)*100</f>
        <v>18.217611806137178</v>
      </c>
      <c r="O48" s="26">
        <v>2211</v>
      </c>
      <c r="P48" s="25">
        <f>(O48/$B48)*100</f>
        <v>0.2768002343600356</v>
      </c>
      <c r="Q48" s="28">
        <v>1988</v>
      </c>
      <c r="R48" s="10"/>
      <c r="S48" s="10"/>
      <c r="T48" s="10"/>
      <c r="U48" s="10"/>
    </row>
    <row r="49" spans="1:21" s="5" customFormat="1" ht="9.75" customHeight="1">
      <c r="A49" s="29" t="s">
        <v>23</v>
      </c>
      <c r="B49" s="24">
        <v>942189</v>
      </c>
      <c r="C49" s="25">
        <v>100</v>
      </c>
      <c r="D49" s="24">
        <f>SUM(F49,H49,K49)</f>
        <v>697774</v>
      </c>
      <c r="E49" s="25">
        <f>(D49/$B49)*100</f>
        <v>74.05881410205384</v>
      </c>
      <c r="F49" s="63">
        <v>29155</v>
      </c>
      <c r="G49" s="25">
        <f>(F49/$B49)*100</f>
        <v>3.094389766808995</v>
      </c>
      <c r="H49" s="63">
        <v>332888</v>
      </c>
      <c r="I49" s="64"/>
      <c r="J49" s="25">
        <f>(H49/$B49)*100</f>
        <v>35.33134010267579</v>
      </c>
      <c r="K49" s="26">
        <v>335731</v>
      </c>
      <c r="L49" s="25">
        <f>(K49/$B49)*100</f>
        <v>35.633084232569054</v>
      </c>
      <c r="M49" s="26">
        <v>186045</v>
      </c>
      <c r="N49" s="25">
        <f>(M49/$B49)*100</f>
        <v>19.746038215262544</v>
      </c>
      <c r="O49" s="26">
        <v>2564</v>
      </c>
      <c r="P49" s="25">
        <f>(O49/$B49)*100</f>
        <v>0.27213223673806425</v>
      </c>
      <c r="Q49" s="28">
        <v>1989</v>
      </c>
      <c r="R49" s="10"/>
      <c r="S49" s="10"/>
      <c r="T49" s="10"/>
      <c r="U49" s="10"/>
    </row>
    <row r="50" spans="1:21" s="5" customFormat="1" ht="9.75" customHeight="1">
      <c r="A50" s="29" t="s">
        <v>24</v>
      </c>
      <c r="B50" s="24">
        <v>1048746</v>
      </c>
      <c r="C50" s="25">
        <v>100</v>
      </c>
      <c r="D50" s="24">
        <f>SUM(F50,H50,K50)</f>
        <v>744145</v>
      </c>
      <c r="E50" s="25">
        <f>(D50/$B50)*100</f>
        <v>70.95569375234804</v>
      </c>
      <c r="F50" s="63">
        <v>24080</v>
      </c>
      <c r="G50" s="25">
        <f>(F50/$B50)*100</f>
        <v>2.296075503506092</v>
      </c>
      <c r="H50" s="63">
        <v>364867</v>
      </c>
      <c r="I50" s="27"/>
      <c r="J50" s="25">
        <f>(H50/$B50)*100</f>
        <v>34.79078823661783</v>
      </c>
      <c r="K50" s="26">
        <v>355198</v>
      </c>
      <c r="L50" s="25">
        <f>(K50/$B50)*100</f>
        <v>33.86883001222412</v>
      </c>
      <c r="M50" s="26">
        <v>240534</v>
      </c>
      <c r="N50" s="25">
        <f>(M50/$B50)*100</f>
        <v>22.93539141031289</v>
      </c>
      <c r="O50" s="26">
        <v>2395</v>
      </c>
      <c r="P50" s="25">
        <f>(O50/$B50)*100</f>
        <v>0.2283679747050287</v>
      </c>
      <c r="Q50" s="28">
        <v>1990</v>
      </c>
      <c r="R50" s="10"/>
      <c r="S50" s="10"/>
      <c r="T50" s="10"/>
      <c r="U50" s="10"/>
    </row>
    <row r="51" spans="1:21" s="5" customFormat="1" ht="9.75" customHeight="1">
      <c r="A51" s="29" t="s">
        <v>53</v>
      </c>
      <c r="B51" s="24">
        <v>1160318</v>
      </c>
      <c r="C51" s="25">
        <v>100</v>
      </c>
      <c r="D51" s="24">
        <f>SUM(F51,H51,K51)</f>
        <v>1160318</v>
      </c>
      <c r="E51" s="25">
        <f>(D51/$B51)*100</f>
        <v>100</v>
      </c>
      <c r="F51" s="63">
        <v>23741</v>
      </c>
      <c r="G51" s="25">
        <f>(F51/$B51)*100</f>
        <v>2.046077023712465</v>
      </c>
      <c r="H51" s="63">
        <v>395184</v>
      </c>
      <c r="I51" s="64"/>
      <c r="J51" s="25">
        <f>(H51/$B51)*100</f>
        <v>34.058249548830574</v>
      </c>
      <c r="K51" s="26">
        <v>741393</v>
      </c>
      <c r="L51" s="25">
        <f>(K51/$B51)*100</f>
        <v>63.895673427456956</v>
      </c>
      <c r="M51" s="30" t="s">
        <v>82</v>
      </c>
      <c r="N51" s="30" t="s">
        <v>82</v>
      </c>
      <c r="O51" s="30" t="s">
        <v>82</v>
      </c>
      <c r="P51" s="30" t="s">
        <v>82</v>
      </c>
      <c r="Q51" s="28">
        <v>1991</v>
      </c>
      <c r="R51" s="10"/>
      <c r="S51" s="10"/>
      <c r="T51" s="10"/>
      <c r="U51" s="10"/>
    </row>
    <row r="52" spans="1:21" s="5" customFormat="1" ht="6" customHeight="1">
      <c r="A52" s="29"/>
      <c r="B52" s="24"/>
      <c r="C52" s="25"/>
      <c r="D52" s="24"/>
      <c r="E52" s="25"/>
      <c r="F52" s="63"/>
      <c r="G52" s="25"/>
      <c r="H52" s="63"/>
      <c r="I52" s="64"/>
      <c r="J52" s="25"/>
      <c r="K52" s="26"/>
      <c r="L52" s="25"/>
      <c r="M52" s="26"/>
      <c r="N52" s="25"/>
      <c r="O52" s="26"/>
      <c r="P52" s="25"/>
      <c r="Q52" s="28"/>
      <c r="R52" s="10"/>
      <c r="S52" s="10"/>
      <c r="T52" s="10"/>
      <c r="U52" s="10"/>
    </row>
    <row r="53" spans="1:21" s="5" customFormat="1" ht="9" customHeight="1">
      <c r="A53" s="29" t="s">
        <v>25</v>
      </c>
      <c r="B53" s="24">
        <v>1393346</v>
      </c>
      <c r="C53" s="25">
        <v>100</v>
      </c>
      <c r="D53" s="24">
        <f>SUM(F53,H53,K53)</f>
        <v>1393346</v>
      </c>
      <c r="E53" s="25">
        <f>(D53/$B53)*100</f>
        <v>100</v>
      </c>
      <c r="F53" s="63">
        <v>22737</v>
      </c>
      <c r="G53" s="25">
        <f>(F53/$B53)*100</f>
        <v>1.6318272704697898</v>
      </c>
      <c r="H53" s="63">
        <v>467908</v>
      </c>
      <c r="I53" s="27"/>
      <c r="J53" s="25">
        <f>(H53/$B53)*100</f>
        <v>33.581608588247285</v>
      </c>
      <c r="K53" s="26">
        <v>902701</v>
      </c>
      <c r="L53" s="25">
        <f>(K53/$B53)*100</f>
        <v>64.78656414128292</v>
      </c>
      <c r="M53" s="30" t="s">
        <v>82</v>
      </c>
      <c r="N53" s="30" t="s">
        <v>82</v>
      </c>
      <c r="O53" s="30" t="s">
        <v>82</v>
      </c>
      <c r="P53" s="30" t="s">
        <v>82</v>
      </c>
      <c r="Q53" s="28">
        <v>1992</v>
      </c>
      <c r="R53" s="10"/>
      <c r="S53" s="10"/>
      <c r="T53" s="10"/>
      <c r="U53" s="10"/>
    </row>
    <row r="54" spans="1:21" s="5" customFormat="1" ht="9.75" customHeight="1">
      <c r="A54" s="29" t="s">
        <v>26</v>
      </c>
      <c r="B54" s="24">
        <v>1603611</v>
      </c>
      <c r="C54" s="25">
        <v>100</v>
      </c>
      <c r="D54" s="24">
        <f>SUM(F54,H54,K54)</f>
        <v>1603611</v>
      </c>
      <c r="E54" s="25">
        <f>(D54/$B54)*100</f>
        <v>100</v>
      </c>
      <c r="F54" s="63">
        <v>23216</v>
      </c>
      <c r="G54" s="25">
        <f>(F54/$B54)*100</f>
        <v>1.4477326483791892</v>
      </c>
      <c r="H54" s="63">
        <v>541997</v>
      </c>
      <c r="I54" s="64"/>
      <c r="J54" s="25">
        <f>(H54/$B54)*100</f>
        <v>33.798533434854214</v>
      </c>
      <c r="K54" s="26">
        <v>1038398</v>
      </c>
      <c r="L54" s="25">
        <f>(K54/$B54)*100</f>
        <v>64.75373391676659</v>
      </c>
      <c r="M54" s="30" t="s">
        <v>82</v>
      </c>
      <c r="N54" s="30" t="s">
        <v>82</v>
      </c>
      <c r="O54" s="30" t="s">
        <v>82</v>
      </c>
      <c r="P54" s="30" t="s">
        <v>82</v>
      </c>
      <c r="Q54" s="28">
        <v>1993</v>
      </c>
      <c r="R54" s="10"/>
      <c r="S54" s="10"/>
      <c r="T54" s="10"/>
      <c r="U54" s="10"/>
    </row>
    <row r="55" spans="1:21" s="5" customFormat="1" ht="9.75" customHeight="1">
      <c r="A55" s="29" t="s">
        <v>27</v>
      </c>
      <c r="B55" s="24">
        <v>1720633</v>
      </c>
      <c r="C55" s="25">
        <v>100</v>
      </c>
      <c r="D55" s="24">
        <f>SUM(F55,H55,K55)</f>
        <v>1720633</v>
      </c>
      <c r="E55" s="25">
        <f>(D55/$B55)*100</f>
        <v>100</v>
      </c>
      <c r="F55" s="63">
        <v>24001</v>
      </c>
      <c r="G55" s="25">
        <f>(F55/$B55)*100</f>
        <v>1.3948936234513694</v>
      </c>
      <c r="H55" s="63">
        <v>607419</v>
      </c>
      <c r="I55" s="64"/>
      <c r="J55" s="25">
        <f>(H55/$B55)*100</f>
        <v>35.30206615821038</v>
      </c>
      <c r="K55" s="26">
        <v>1089213</v>
      </c>
      <c r="L55" s="25">
        <f>(K55/$B55)*100</f>
        <v>63.303040218338246</v>
      </c>
      <c r="M55" s="30" t="s">
        <v>82</v>
      </c>
      <c r="N55" s="30" t="s">
        <v>82</v>
      </c>
      <c r="O55" s="30" t="s">
        <v>82</v>
      </c>
      <c r="P55" s="30" t="s">
        <v>82</v>
      </c>
      <c r="Q55" s="28">
        <v>1994</v>
      </c>
      <c r="R55" s="10"/>
      <c r="S55" s="10"/>
      <c r="T55" s="10"/>
      <c r="U55" s="10"/>
    </row>
    <row r="56" spans="1:21" s="5" customFormat="1" ht="9.75" customHeight="1">
      <c r="A56" s="29" t="s">
        <v>28</v>
      </c>
      <c r="B56" s="24">
        <v>1897737</v>
      </c>
      <c r="C56" s="25">
        <v>100</v>
      </c>
      <c r="D56" s="24">
        <f>SUM(F56,H56,K56)</f>
        <v>1897737</v>
      </c>
      <c r="E56" s="25">
        <f>(D56/$B56)*100</f>
        <v>100</v>
      </c>
      <c r="F56" s="63">
        <v>24182</v>
      </c>
      <c r="G56" s="25">
        <f>(F56/$B56)*100</f>
        <v>1.274254546335978</v>
      </c>
      <c r="H56" s="63">
        <v>688272</v>
      </c>
      <c r="I56" s="64"/>
      <c r="J56" s="25">
        <f>(H56/$B56)*100</f>
        <v>36.268039248852716</v>
      </c>
      <c r="K56" s="26">
        <v>1185283</v>
      </c>
      <c r="L56" s="25">
        <f>(K56/$B56)*100</f>
        <v>62.457706204811316</v>
      </c>
      <c r="M56" s="30" t="s">
        <v>82</v>
      </c>
      <c r="N56" s="30" t="s">
        <v>82</v>
      </c>
      <c r="O56" s="30" t="s">
        <v>82</v>
      </c>
      <c r="P56" s="30" t="s">
        <v>82</v>
      </c>
      <c r="Q56" s="28">
        <v>1995</v>
      </c>
      <c r="R56" s="10"/>
      <c r="S56" s="10"/>
      <c r="T56" s="10"/>
      <c r="U56" s="10"/>
    </row>
    <row r="57" spans="1:21" s="5" customFormat="1" ht="9.75" customHeight="1">
      <c r="A57" s="29" t="s">
        <v>54</v>
      </c>
      <c r="B57" s="24">
        <v>1884088</v>
      </c>
      <c r="C57" s="25">
        <f>SUM(E57,N57,P57)</f>
        <v>100</v>
      </c>
      <c r="D57" s="24">
        <f>SUM(F57,H57,K57)</f>
        <v>1884088</v>
      </c>
      <c r="E57" s="25">
        <f>(D57/$B57)*100</f>
        <v>100</v>
      </c>
      <c r="F57" s="65">
        <v>27543</v>
      </c>
      <c r="G57" s="25">
        <f>(F57/$B57)*100</f>
        <v>1.461874392278917</v>
      </c>
      <c r="H57" s="65">
        <v>689669</v>
      </c>
      <c r="I57" s="64"/>
      <c r="J57" s="25">
        <f>(H57/$B57)*100</f>
        <v>36.60492503534867</v>
      </c>
      <c r="K57" s="26">
        <v>1166876</v>
      </c>
      <c r="L57" s="25">
        <f>(K57/$B57)*100</f>
        <v>61.933200572372414</v>
      </c>
      <c r="M57" s="30" t="s">
        <v>82</v>
      </c>
      <c r="N57" s="30" t="s">
        <v>82</v>
      </c>
      <c r="O57" s="30" t="s">
        <v>82</v>
      </c>
      <c r="P57" s="30" t="s">
        <v>82</v>
      </c>
      <c r="Q57" s="28">
        <v>1996</v>
      </c>
      <c r="R57" s="10"/>
      <c r="S57" s="10"/>
      <c r="T57" s="10"/>
      <c r="U57" s="10"/>
    </row>
    <row r="58" spans="1:21" s="5" customFormat="1" ht="6" customHeight="1">
      <c r="A58" s="29"/>
      <c r="B58" s="24"/>
      <c r="C58" s="25"/>
      <c r="D58" s="24"/>
      <c r="E58" s="25"/>
      <c r="F58" s="65"/>
      <c r="G58" s="25"/>
      <c r="H58" s="65"/>
      <c r="I58" s="64"/>
      <c r="J58" s="25"/>
      <c r="K58" s="26"/>
      <c r="L58" s="25"/>
      <c r="M58" s="26"/>
      <c r="N58" s="25"/>
      <c r="O58" s="26"/>
      <c r="P58" s="25"/>
      <c r="Q58" s="28"/>
      <c r="R58" s="10"/>
      <c r="S58" s="10"/>
      <c r="T58" s="10"/>
      <c r="U58" s="10"/>
    </row>
    <row r="59" spans="1:21" s="5" customFormat="1" ht="9.75" customHeight="1">
      <c r="A59" s="29" t="s">
        <v>29</v>
      </c>
      <c r="B59" s="24">
        <v>2065382</v>
      </c>
      <c r="C59" s="25">
        <f>SUM(E59,N59,P59)</f>
        <v>100</v>
      </c>
      <c r="D59" s="24">
        <f>SUM(F59,H59,K59)</f>
        <v>2065382</v>
      </c>
      <c r="E59" s="25">
        <f>(D59/$B59)*100</f>
        <v>100</v>
      </c>
      <c r="F59" s="65">
        <v>26639</v>
      </c>
      <c r="G59" s="25">
        <f>(F59/$B59)*100</f>
        <v>1.2897856183505036</v>
      </c>
      <c r="H59" s="65">
        <v>806663</v>
      </c>
      <c r="I59" s="64"/>
      <c r="J59" s="25">
        <f>(H59/$B59)*100</f>
        <v>39.05635858160863</v>
      </c>
      <c r="K59" s="60">
        <v>1232080</v>
      </c>
      <c r="L59" s="25">
        <f>(K59/$B59)*100</f>
        <v>59.653855800040866</v>
      </c>
      <c r="M59" s="30" t="s">
        <v>82</v>
      </c>
      <c r="N59" s="30" t="s">
        <v>82</v>
      </c>
      <c r="O59" s="30" t="s">
        <v>82</v>
      </c>
      <c r="P59" s="30" t="s">
        <v>82</v>
      </c>
      <c r="Q59" s="28">
        <v>1997</v>
      </c>
      <c r="R59" s="10"/>
      <c r="S59" s="10"/>
      <c r="T59" s="10"/>
      <c r="U59" s="10"/>
    </row>
    <row r="60" spans="1:17" s="10" customFormat="1" ht="9.75" customHeight="1">
      <c r="A60" s="29" t="s">
        <v>30</v>
      </c>
      <c r="B60" s="24">
        <v>2302142</v>
      </c>
      <c r="C60" s="25">
        <f>SUM(E60,N60,P60)</f>
        <v>100</v>
      </c>
      <c r="D60" s="24">
        <f>SUM(F60,H60,K60)</f>
        <v>2302142</v>
      </c>
      <c r="E60" s="25">
        <f>(D60/$B60)*100</f>
        <v>100</v>
      </c>
      <c r="F60" s="65">
        <v>22668</v>
      </c>
      <c r="G60" s="25">
        <f>(F60/$B60)*100</f>
        <v>0.9846482102320361</v>
      </c>
      <c r="H60" s="65">
        <v>892294</v>
      </c>
      <c r="I60" s="64"/>
      <c r="J60" s="25">
        <f>(H60/$B60)*100</f>
        <v>38.75929460476374</v>
      </c>
      <c r="K60" s="60">
        <v>1387180</v>
      </c>
      <c r="L60" s="25">
        <f>(K60/$B60)*100</f>
        <v>60.25605718500423</v>
      </c>
      <c r="M60" s="30" t="s">
        <v>82</v>
      </c>
      <c r="N60" s="30" t="s">
        <v>82</v>
      </c>
      <c r="O60" s="30" t="s">
        <v>82</v>
      </c>
      <c r="P60" s="30" t="s">
        <v>82</v>
      </c>
      <c r="Q60" s="28">
        <v>1998</v>
      </c>
    </row>
    <row r="61" spans="1:17" s="10" customFormat="1" ht="9.75" customHeight="1">
      <c r="A61" s="29" t="s">
        <v>35</v>
      </c>
      <c r="B61" s="24">
        <v>2351957</v>
      </c>
      <c r="C61" s="25">
        <f>SUM(E61,N61,P61)</f>
        <v>100</v>
      </c>
      <c r="D61" s="24">
        <f>SUM(F61,H61,K61)</f>
        <v>2351957</v>
      </c>
      <c r="E61" s="25">
        <f>(D61/$B61)*100</f>
        <v>100</v>
      </c>
      <c r="F61" s="65">
        <v>26510</v>
      </c>
      <c r="G61" s="25">
        <f>(F61/$B61)*100</f>
        <v>1.1271464571843788</v>
      </c>
      <c r="H61" s="65">
        <v>971284</v>
      </c>
      <c r="I61" s="22"/>
      <c r="J61" s="25">
        <f>(H61/$B61)*100</f>
        <v>41.29684343718869</v>
      </c>
      <c r="K61" s="60">
        <v>1354163</v>
      </c>
      <c r="L61" s="25">
        <f>(K61/$B61)*100</f>
        <v>57.57601010562693</v>
      </c>
      <c r="M61" s="30" t="s">
        <v>82</v>
      </c>
      <c r="N61" s="30" t="s">
        <v>82</v>
      </c>
      <c r="O61" s="30" t="s">
        <v>82</v>
      </c>
      <c r="P61" s="30" t="s">
        <v>82</v>
      </c>
      <c r="Q61" s="28">
        <v>1999</v>
      </c>
    </row>
    <row r="62" spans="1:17" s="10" customFormat="1" ht="9.75" customHeight="1">
      <c r="A62" s="29" t="s">
        <v>55</v>
      </c>
      <c r="B62" s="24">
        <v>2524443</v>
      </c>
      <c r="C62" s="25">
        <f>SUM(E62,N62,P62)</f>
        <v>100</v>
      </c>
      <c r="D62" s="24">
        <f>SUM(F62,H62,K62)</f>
        <v>2524443</v>
      </c>
      <c r="E62" s="25">
        <f>(D62/$B62)*100</f>
        <v>100</v>
      </c>
      <c r="F62" s="65">
        <v>16054</v>
      </c>
      <c r="G62" s="25">
        <f>(F62/$B62)*100</f>
        <v>0.6359422652838665</v>
      </c>
      <c r="H62" s="65">
        <v>1192853</v>
      </c>
      <c r="I62" s="22"/>
      <c r="J62" s="25">
        <f>(H62/$B62)*100</f>
        <v>47.25212650869915</v>
      </c>
      <c r="K62" s="60">
        <v>1315536</v>
      </c>
      <c r="L62" s="25">
        <f>(K62/$B62)*100</f>
        <v>52.111931226016985</v>
      </c>
      <c r="M62" s="30" t="s">
        <v>82</v>
      </c>
      <c r="N62" s="30" t="s">
        <v>82</v>
      </c>
      <c r="O62" s="30" t="s">
        <v>82</v>
      </c>
      <c r="P62" s="30" t="s">
        <v>82</v>
      </c>
      <c r="Q62" s="28">
        <v>2000</v>
      </c>
    </row>
    <row r="63" spans="1:21" s="5" customFormat="1" ht="9.75" customHeight="1">
      <c r="A63" s="29" t="s">
        <v>56</v>
      </c>
      <c r="B63" s="24">
        <v>2033527</v>
      </c>
      <c r="C63" s="25">
        <f>SUM(E63,N63,P63)</f>
        <v>100</v>
      </c>
      <c r="D63" s="24">
        <f>SUM(F63,H63,K63)</f>
        <v>2033527</v>
      </c>
      <c r="E63" s="25">
        <f>(D63/$B63)*100</f>
        <v>100</v>
      </c>
      <c r="F63" s="65">
        <v>17867</v>
      </c>
      <c r="G63" s="25">
        <f>(F63/$B63)*100</f>
        <v>0.878621232961254</v>
      </c>
      <c r="H63" s="65">
        <v>849807</v>
      </c>
      <c r="I63" s="22"/>
      <c r="J63" s="25">
        <f>(H63/$B63)*100</f>
        <v>41.7898065774391</v>
      </c>
      <c r="K63" s="60">
        <v>1165853</v>
      </c>
      <c r="L63" s="25">
        <f>(K63/$B63)*100</f>
        <v>57.33157218959965</v>
      </c>
      <c r="M63" s="30" t="s">
        <v>82</v>
      </c>
      <c r="N63" s="30" t="s">
        <v>82</v>
      </c>
      <c r="O63" s="30" t="s">
        <v>82</v>
      </c>
      <c r="P63" s="30" t="s">
        <v>82</v>
      </c>
      <c r="Q63" s="28">
        <v>2001</v>
      </c>
      <c r="R63" s="10"/>
      <c r="S63" s="10"/>
      <c r="T63" s="10"/>
      <c r="U63" s="10"/>
    </row>
    <row r="64" spans="1:17" s="10" customFormat="1" ht="6" customHeight="1">
      <c r="A64" s="29"/>
      <c r="B64" s="24"/>
      <c r="C64" s="25"/>
      <c r="D64" s="24"/>
      <c r="E64" s="25"/>
      <c r="F64" s="65"/>
      <c r="G64" s="25"/>
      <c r="H64" s="65"/>
      <c r="I64" s="64"/>
      <c r="J64" s="25"/>
      <c r="K64" s="60"/>
      <c r="L64" s="25"/>
      <c r="M64" s="60"/>
      <c r="N64" s="25"/>
      <c r="O64" s="60"/>
      <c r="P64" s="25"/>
      <c r="Q64" s="28"/>
    </row>
    <row r="65" spans="1:21" s="5" customFormat="1" ht="9.75" customHeight="1">
      <c r="A65" s="29" t="s">
        <v>57</v>
      </c>
      <c r="B65" s="24">
        <v>2057650</v>
      </c>
      <c r="C65" s="25">
        <f>SUM(E65,N65,P65)</f>
        <v>100</v>
      </c>
      <c r="D65" s="24">
        <f>SUM(F65,H65,K65)</f>
        <v>2057650</v>
      </c>
      <c r="E65" s="25">
        <f>(D65/$B65)*100</f>
        <v>100</v>
      </c>
      <c r="F65" s="65">
        <v>16089</v>
      </c>
      <c r="G65" s="25">
        <f>(F65/$B65)*100</f>
        <v>0.7819114037858722</v>
      </c>
      <c r="H65" s="65">
        <v>860160</v>
      </c>
      <c r="I65" s="37"/>
      <c r="J65" s="25">
        <f>(H65/$B65)*100</f>
        <v>41.80302772580371</v>
      </c>
      <c r="K65" s="60">
        <v>1181401</v>
      </c>
      <c r="L65" s="25">
        <f>(K65/$B65)*100</f>
        <v>57.415060870410414</v>
      </c>
      <c r="M65" s="30" t="s">
        <v>82</v>
      </c>
      <c r="N65" s="30" t="s">
        <v>82</v>
      </c>
      <c r="O65" s="30" t="s">
        <v>82</v>
      </c>
      <c r="P65" s="30" t="s">
        <v>82</v>
      </c>
      <c r="Q65" s="28">
        <v>2002</v>
      </c>
      <c r="R65" s="10"/>
      <c r="S65" s="10"/>
      <c r="T65" s="10"/>
      <c r="U65" s="10"/>
    </row>
    <row r="66" spans="1:21" s="5" customFormat="1" ht="9.75" customHeight="1">
      <c r="A66" s="29" t="s">
        <v>31</v>
      </c>
      <c r="B66" s="24">
        <v>2117282</v>
      </c>
      <c r="C66" s="25">
        <f>SUM(E66,N66,P66)</f>
        <v>100</v>
      </c>
      <c r="D66" s="24">
        <f>SUM(F66,H66,K66)</f>
        <v>2117282</v>
      </c>
      <c r="E66" s="25">
        <f>(D66/$B66)*100</f>
        <v>100</v>
      </c>
      <c r="F66" s="65">
        <v>16661</v>
      </c>
      <c r="G66" s="25">
        <f>(F66/$B66)*100</f>
        <v>0.7869050981399738</v>
      </c>
      <c r="H66" s="65">
        <v>920416</v>
      </c>
      <c r="I66" s="37"/>
      <c r="J66" s="25">
        <f>(H66/$B66)*100</f>
        <v>43.471582906764425</v>
      </c>
      <c r="K66" s="60">
        <v>1180205</v>
      </c>
      <c r="L66" s="25">
        <f>(K66/$B66)*100</f>
        <v>55.74151199509559</v>
      </c>
      <c r="M66" s="30" t="s">
        <v>82</v>
      </c>
      <c r="N66" s="30" t="s">
        <v>82</v>
      </c>
      <c r="O66" s="30" t="s">
        <v>82</v>
      </c>
      <c r="P66" s="30" t="s">
        <v>82</v>
      </c>
      <c r="Q66" s="28">
        <v>2003</v>
      </c>
      <c r="R66" s="10"/>
      <c r="S66" s="10"/>
      <c r="T66" s="10"/>
      <c r="U66" s="10"/>
    </row>
    <row r="67" spans="1:21" s="5" customFormat="1" ht="9.75" customHeight="1">
      <c r="A67" s="29" t="s">
        <v>32</v>
      </c>
      <c r="B67" s="24">
        <v>2592909</v>
      </c>
      <c r="C67" s="25">
        <f>SUM(E67,N67,P67)</f>
        <v>100</v>
      </c>
      <c r="D67" s="24">
        <f>SUM(F67,H67,K67)</f>
        <v>2592909</v>
      </c>
      <c r="E67" s="25">
        <f>(D67/$B67)*100</f>
        <v>100</v>
      </c>
      <c r="F67" s="65">
        <v>13088</v>
      </c>
      <c r="G67" s="25">
        <f>(F67/$B67)*100</f>
        <v>0.5047612546371663</v>
      </c>
      <c r="H67" s="65">
        <v>1250985</v>
      </c>
      <c r="I67" s="37"/>
      <c r="J67" s="25">
        <f>(H67/$B67)*100</f>
        <v>48.24639044409194</v>
      </c>
      <c r="K67" s="60">
        <v>1328836</v>
      </c>
      <c r="L67" s="25">
        <f>(K67/$B67)*100</f>
        <v>51.24884830127089</v>
      </c>
      <c r="M67" s="30" t="s">
        <v>82</v>
      </c>
      <c r="N67" s="30" t="s">
        <v>82</v>
      </c>
      <c r="O67" s="30" t="s">
        <v>82</v>
      </c>
      <c r="P67" s="30" t="s">
        <v>82</v>
      </c>
      <c r="Q67" s="28">
        <v>2004</v>
      </c>
      <c r="R67" s="10"/>
      <c r="S67" s="10"/>
      <c r="T67" s="10"/>
      <c r="U67" s="10"/>
    </row>
    <row r="68" spans="1:21" s="5" customFormat="1" ht="9.75" customHeight="1">
      <c r="A68" s="29" t="s">
        <v>58</v>
      </c>
      <c r="B68" s="24">
        <v>2635451</v>
      </c>
      <c r="C68" s="25">
        <f>SUM(E68,N68,P68)</f>
        <v>100</v>
      </c>
      <c r="D68" s="24">
        <f>SUM(F68,H68,K68)</f>
        <v>2635451</v>
      </c>
      <c r="E68" s="25">
        <f>(D68/$B68)*100</f>
        <v>100</v>
      </c>
      <c r="F68" s="65">
        <v>16990</v>
      </c>
      <c r="G68" s="25">
        <f>(F68/$B68)*100</f>
        <v>0.6446714433317107</v>
      </c>
      <c r="H68" s="65">
        <v>1270116</v>
      </c>
      <c r="I68" s="26"/>
      <c r="J68" s="25">
        <f>(H68/$B68)*100</f>
        <v>48.19349705230718</v>
      </c>
      <c r="K68" s="60">
        <v>1348345</v>
      </c>
      <c r="L68" s="25">
        <f>(K68/$B68)*100</f>
        <v>51.16183150436111</v>
      </c>
      <c r="M68" s="30" t="s">
        <v>82</v>
      </c>
      <c r="N68" s="30" t="s">
        <v>82</v>
      </c>
      <c r="O68" s="30" t="s">
        <v>82</v>
      </c>
      <c r="P68" s="30" t="s">
        <v>82</v>
      </c>
      <c r="Q68" s="32">
        <v>2005</v>
      </c>
      <c r="R68" s="10"/>
      <c r="S68" s="10"/>
      <c r="T68" s="10"/>
      <c r="U68" s="10"/>
    </row>
    <row r="69" spans="1:21" s="5" customFormat="1" ht="9.75" customHeight="1">
      <c r="A69" s="29" t="s">
        <v>83</v>
      </c>
      <c r="B69" s="24">
        <v>2730670</v>
      </c>
      <c r="C69" s="25">
        <f>SUM(E69,N69,P69)</f>
        <v>100</v>
      </c>
      <c r="D69" s="24">
        <f>SUM(F69,H69,K69)</f>
        <v>2730670</v>
      </c>
      <c r="E69" s="25">
        <f>(D69/$B69)*100</f>
        <v>100</v>
      </c>
      <c r="F69" s="65">
        <v>13640</v>
      </c>
      <c r="G69" s="25">
        <f>(F69/$B69)*100</f>
        <v>0.49951110899522827</v>
      </c>
      <c r="H69" s="65">
        <v>1395861</v>
      </c>
      <c r="I69" s="26"/>
      <c r="J69" s="25">
        <f>(H69/$B69)*100</f>
        <v>51.11789414319563</v>
      </c>
      <c r="K69" s="60">
        <v>1321169</v>
      </c>
      <c r="L69" s="25">
        <f>(K69/$B69)*100</f>
        <v>48.382594747809144</v>
      </c>
      <c r="M69" s="30" t="s">
        <v>82</v>
      </c>
      <c r="N69" s="30" t="s">
        <v>82</v>
      </c>
      <c r="O69" s="30" t="s">
        <v>82</v>
      </c>
      <c r="P69" s="30" t="s">
        <v>82</v>
      </c>
      <c r="Q69" s="32">
        <v>2006</v>
      </c>
      <c r="R69" s="10"/>
      <c r="S69" s="10"/>
      <c r="T69" s="10"/>
      <c r="U69" s="10"/>
    </row>
    <row r="70" spans="1:21" s="71" customFormat="1" ht="6" customHeight="1">
      <c r="A70" s="33"/>
      <c r="B70" s="34"/>
      <c r="C70" s="36"/>
      <c r="D70" s="34"/>
      <c r="E70" s="36"/>
      <c r="F70" s="66"/>
      <c r="G70" s="36"/>
      <c r="H70" s="66"/>
      <c r="I70" s="37"/>
      <c r="J70" s="36"/>
      <c r="K70" s="67"/>
      <c r="L70" s="36"/>
      <c r="M70" s="67"/>
      <c r="N70" s="36"/>
      <c r="O70" s="67"/>
      <c r="P70" s="36"/>
      <c r="Q70" s="68"/>
      <c r="R70" s="70"/>
      <c r="S70" s="70"/>
      <c r="T70" s="70"/>
      <c r="U70" s="70"/>
    </row>
    <row r="71" spans="1:21" s="5" customFormat="1" ht="9.75" customHeight="1">
      <c r="A71" s="29" t="s">
        <v>84</v>
      </c>
      <c r="B71" s="24">
        <v>2841353</v>
      </c>
      <c r="C71" s="25">
        <f>SUM(E71,N71,P71)</f>
        <v>100</v>
      </c>
      <c r="D71" s="24">
        <f>SUM(F71,H71,K71)</f>
        <v>2841353</v>
      </c>
      <c r="E71" s="25">
        <f>(D71/$B71)*100</f>
        <v>100</v>
      </c>
      <c r="F71" s="65">
        <v>8516</v>
      </c>
      <c r="G71" s="25">
        <f>(F71/$B71)*100</f>
        <v>0.2997163675192769</v>
      </c>
      <c r="H71" s="65">
        <v>1497741</v>
      </c>
      <c r="I71" s="26"/>
      <c r="J71" s="25">
        <f>(H71/$B71)*100</f>
        <v>52.71224659519602</v>
      </c>
      <c r="K71" s="60">
        <v>1335096</v>
      </c>
      <c r="L71" s="25">
        <f>(K71/$B71)*100</f>
        <v>46.988037037284705</v>
      </c>
      <c r="M71" s="30" t="s">
        <v>82</v>
      </c>
      <c r="N71" s="30" t="s">
        <v>82</v>
      </c>
      <c r="O71" s="30" t="s">
        <v>82</v>
      </c>
      <c r="P71" s="30" t="s">
        <v>82</v>
      </c>
      <c r="Q71" s="28">
        <v>2007</v>
      </c>
      <c r="R71" s="10"/>
      <c r="S71" s="10"/>
      <c r="T71" s="10"/>
      <c r="U71" s="10"/>
    </row>
    <row r="72" spans="1:21" s="71" customFormat="1" ht="9.75" customHeight="1">
      <c r="A72" s="33" t="s">
        <v>36</v>
      </c>
      <c r="B72" s="34">
        <v>2685662</v>
      </c>
      <c r="C72" s="36">
        <f>SUM(E72,N72,P72)</f>
        <v>100</v>
      </c>
      <c r="D72" s="34">
        <f>SUM(F72,H72,K72)</f>
        <v>2685662</v>
      </c>
      <c r="E72" s="36">
        <f>(D72/$B72)*100</f>
        <v>100</v>
      </c>
      <c r="F72" s="66">
        <v>10597</v>
      </c>
      <c r="G72" s="36">
        <f>(F72/$B72)*100</f>
        <v>0.3945768305914892</v>
      </c>
      <c r="H72" s="66">
        <v>1307237</v>
      </c>
      <c r="I72" s="37"/>
      <c r="J72" s="36">
        <f>(H72/$B72)*100</f>
        <v>48.67466568764052</v>
      </c>
      <c r="K72" s="67">
        <v>1367828</v>
      </c>
      <c r="L72" s="36">
        <f>(K72/$B72)*100</f>
        <v>50.930757481768</v>
      </c>
      <c r="M72" s="35" t="s">
        <v>82</v>
      </c>
      <c r="N72" s="35" t="s">
        <v>82</v>
      </c>
      <c r="O72" s="35" t="s">
        <v>82</v>
      </c>
      <c r="P72" s="35" t="s">
        <v>82</v>
      </c>
      <c r="Q72" s="68">
        <v>2008</v>
      </c>
      <c r="R72" s="70"/>
      <c r="S72" s="70"/>
      <c r="T72" s="70"/>
      <c r="U72" s="70"/>
    </row>
    <row r="73" spans="1:17" s="10" customFormat="1" ht="6" customHeight="1">
      <c r="A73" s="38"/>
      <c r="B73" s="24"/>
      <c r="C73" s="25"/>
      <c r="D73" s="24"/>
      <c r="E73" s="25"/>
      <c r="F73" s="72"/>
      <c r="G73" s="25"/>
      <c r="H73" s="72"/>
      <c r="I73" s="64"/>
      <c r="J73" s="25"/>
      <c r="K73" s="60"/>
      <c r="L73" s="25"/>
      <c r="M73" s="60"/>
      <c r="N73" s="25"/>
      <c r="O73" s="60"/>
      <c r="P73" s="25"/>
      <c r="Q73" s="73"/>
    </row>
    <row r="74" spans="1:22" s="1" customFormat="1" ht="11.25" customHeight="1">
      <c r="A74" s="41" t="s">
        <v>85</v>
      </c>
      <c r="B74" s="74"/>
      <c r="C74" s="40"/>
      <c r="D74" s="39"/>
      <c r="E74" s="39"/>
      <c r="F74" s="74"/>
      <c r="G74" s="40"/>
      <c r="H74" s="40"/>
      <c r="I74" s="22"/>
      <c r="J74" s="39" t="s">
        <v>86</v>
      </c>
      <c r="K74" s="74"/>
      <c r="L74" s="74"/>
      <c r="M74" s="39"/>
      <c r="N74" s="74"/>
      <c r="O74" s="74"/>
      <c r="P74" s="74"/>
      <c r="Q74" s="74"/>
      <c r="R74" s="22"/>
      <c r="S74" s="22"/>
      <c r="T74" s="22"/>
      <c r="U74" s="22"/>
      <c r="V74" s="22"/>
    </row>
    <row r="75" spans="1:22" s="1" customFormat="1" ht="10.5" customHeight="1">
      <c r="A75" s="75" t="s">
        <v>87</v>
      </c>
      <c r="B75" s="22"/>
      <c r="C75" s="25"/>
      <c r="D75" s="22"/>
      <c r="E75" s="22"/>
      <c r="F75" s="22"/>
      <c r="G75" s="42"/>
      <c r="H75" s="42"/>
      <c r="I75" s="22"/>
      <c r="J75" s="31" t="s">
        <v>59</v>
      </c>
      <c r="K75" s="22"/>
      <c r="L75" s="22"/>
      <c r="M75" s="24"/>
      <c r="N75" s="22"/>
      <c r="O75" s="22"/>
      <c r="P75" s="22"/>
      <c r="Q75" s="22"/>
      <c r="R75" s="22"/>
      <c r="S75" s="22"/>
      <c r="T75" s="22"/>
      <c r="U75" s="22"/>
      <c r="V75" s="22"/>
    </row>
    <row r="76" spans="1:21" s="1" customFormat="1" ht="10.5" customHeight="1">
      <c r="A76" s="22"/>
      <c r="B76" s="22"/>
      <c r="C76" s="25"/>
      <c r="D76" s="22"/>
      <c r="E76" s="22"/>
      <c r="F76" s="22"/>
      <c r="G76" s="25"/>
      <c r="H76" s="76"/>
      <c r="I76" s="22"/>
      <c r="J76" s="77" t="s">
        <v>88</v>
      </c>
      <c r="K76" s="22"/>
      <c r="L76" s="22"/>
      <c r="M76" s="24"/>
      <c r="N76" s="22"/>
      <c r="O76" s="22"/>
      <c r="P76" s="22"/>
      <c r="Q76" s="22"/>
      <c r="R76" s="22"/>
      <c r="S76" s="22"/>
      <c r="T76" s="22"/>
      <c r="U76" s="22"/>
    </row>
    <row r="77" spans="1:21" s="1" customFormat="1" ht="10.5" customHeight="1">
      <c r="A77" s="22"/>
      <c r="B77" s="22"/>
      <c r="C77" s="25"/>
      <c r="D77" s="22"/>
      <c r="E77" s="22"/>
      <c r="F77" s="22"/>
      <c r="G77" s="25"/>
      <c r="H77" s="76"/>
      <c r="I77" s="22"/>
      <c r="J77" s="22"/>
      <c r="K77" s="78"/>
      <c r="L77" s="22"/>
      <c r="M77" s="24"/>
      <c r="N77" s="22"/>
      <c r="O77" s="22"/>
      <c r="P77" s="22"/>
      <c r="Q77" s="22"/>
      <c r="R77" s="22"/>
      <c r="S77" s="22"/>
      <c r="T77" s="22"/>
      <c r="U77" s="22"/>
    </row>
    <row r="78" spans="8:13" ht="11.25" customHeight="1">
      <c r="H78" s="79"/>
      <c r="K78" s="80"/>
      <c r="M78" s="81"/>
    </row>
    <row r="79" spans="8:13" ht="11.25" customHeight="1">
      <c r="H79" s="79"/>
      <c r="K79" s="80"/>
      <c r="M79" s="81"/>
    </row>
    <row r="80" spans="8:13" ht="11.25" customHeight="1">
      <c r="H80" s="79"/>
      <c r="K80" s="80"/>
      <c r="M80" s="81"/>
    </row>
    <row r="81" spans="8:13" ht="11.25" customHeight="1">
      <c r="H81" s="82"/>
      <c r="K81" s="80"/>
      <c r="M81" s="81"/>
    </row>
    <row r="82" ht="11.25" customHeight="1">
      <c r="K82" s="80"/>
    </row>
    <row r="83" ht="11.25" customHeight="1">
      <c r="K83" s="80"/>
    </row>
    <row r="84" ht="11.25" customHeight="1">
      <c r="K84" s="80"/>
    </row>
    <row r="85" ht="11.25" customHeight="1">
      <c r="K85" s="80"/>
    </row>
    <row r="86" ht="11.25" customHeight="1">
      <c r="K86" s="80"/>
    </row>
  </sheetData>
  <sheetProtection/>
  <mergeCells count="18">
    <mergeCell ref="M6:N6"/>
    <mergeCell ref="M7:N7"/>
    <mergeCell ref="O7:P7"/>
    <mergeCell ref="F7:G7"/>
    <mergeCell ref="K7:L7"/>
    <mergeCell ref="D6:E6"/>
    <mergeCell ref="F6:G6"/>
    <mergeCell ref="K6:L6"/>
    <mergeCell ref="P1:Q1"/>
    <mergeCell ref="A2:H2"/>
    <mergeCell ref="J2:Q2"/>
    <mergeCell ref="B5:C7"/>
    <mergeCell ref="D5:H5"/>
    <mergeCell ref="J5:L5"/>
    <mergeCell ref="M5:N5"/>
    <mergeCell ref="O5:P5"/>
    <mergeCell ref="O6:P6"/>
    <mergeCell ref="D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coa</dc:creator>
  <cp:keywords/>
  <dc:description/>
  <cp:lastModifiedBy>so6364</cp:lastModifiedBy>
  <cp:lastPrinted>2010-07-08T06:49:35Z</cp:lastPrinted>
  <dcterms:created xsi:type="dcterms:W3CDTF">2002-05-13T01:14:02Z</dcterms:created>
  <dcterms:modified xsi:type="dcterms:W3CDTF">2010-07-12T05:51:07Z</dcterms:modified>
  <cp:category/>
  <cp:version/>
  <cp:contentType/>
  <cp:contentStatus/>
</cp:coreProperties>
</file>