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4890" tabRatio="599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<sst xmlns="http://schemas.openxmlformats.org/spreadsheetml/2006/main" count="119" uniqueCount="93">
  <si>
    <r>
      <t>臺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灣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省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計</t>
    </r>
  </si>
  <si>
    <t xml:space="preserve"> </t>
  </si>
  <si>
    <t xml:space="preserve"> Value</t>
  </si>
  <si>
    <t>千元</t>
  </si>
  <si>
    <t xml:space="preserve"> %</t>
  </si>
  <si>
    <t>N.T.$1,000</t>
  </si>
  <si>
    <t xml:space="preserve">               2000</t>
  </si>
  <si>
    <t xml:space="preserve"> Overseas Base</t>
  </si>
  <si>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</si>
  <si>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</si>
  <si>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</si>
  <si>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</si>
  <si>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</si>
  <si>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</si>
  <si>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>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比</t>
    </r>
  </si>
  <si>
    <r>
      <t xml:space="preserve"> </t>
    </r>
    <r>
      <rPr>
        <sz val="8"/>
        <rFont val="標楷體"/>
        <family val="4"/>
      </rPr>
      <t>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比</t>
    </r>
  </si>
  <si>
    <r>
      <t>百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比</t>
    </r>
  </si>
  <si>
    <t xml:space="preserve">               2003</t>
  </si>
  <si>
    <t xml:space="preserve">               2006</t>
  </si>
  <si>
    <t xml:space="preserve">               2005   </t>
  </si>
  <si>
    <t xml:space="preserve">               2007</t>
  </si>
  <si>
    <t xml:space="preserve">               2001</t>
  </si>
  <si>
    <t xml:space="preserve">               2002</t>
  </si>
  <si>
    <t xml:space="preserve">               2008</t>
  </si>
  <si>
    <r>
      <t xml:space="preserve">       8     98</t>
    </r>
    <r>
      <rPr>
        <sz val="8"/>
        <rFont val="標楷體"/>
        <family val="4"/>
      </rPr>
      <t>年農業統計年報</t>
    </r>
  </si>
  <si>
    <t xml:space="preserve">AG. STATISTICS YEARBOOK 2009         9   </t>
  </si>
  <si>
    <r>
      <t xml:space="preserve">4.  </t>
    </r>
    <r>
      <rPr>
        <sz val="14"/>
        <rFont val="標楷體"/>
        <family val="4"/>
      </rPr>
      <t>農業生產結構</t>
    </r>
  </si>
  <si>
    <t>4.  Composition of Agricltural Production</t>
  </si>
  <si>
    <r>
      <t xml:space="preserve">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計</t>
    </r>
  </si>
  <si>
    <r>
      <t xml:space="preserve"> </t>
    </r>
    <r>
      <rPr>
        <sz val="8"/>
        <rFont val="標楷體"/>
        <family val="4"/>
      </rPr>
      <t>農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</si>
  <si>
    <r>
      <t>林</t>
    </r>
    <r>
      <rPr>
        <sz val="8"/>
        <rFont val="Times New Roman"/>
        <family val="1"/>
      </rPr>
      <t xml:space="preserve">              </t>
    </r>
  </si>
  <si>
    <r>
      <t xml:space="preserve">   </t>
    </r>
    <r>
      <rPr>
        <sz val="8"/>
        <rFont val="標楷體"/>
        <family val="4"/>
      </rPr>
      <t>產</t>
    </r>
  </si>
  <si>
    <r>
      <t xml:space="preserve"> </t>
    </r>
    <r>
      <rPr>
        <sz val="8"/>
        <rFont val="標楷體"/>
        <family val="4"/>
      </rPr>
      <t>畜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</si>
  <si>
    <r>
      <t xml:space="preserve">  </t>
    </r>
    <r>
      <rPr>
        <sz val="8"/>
        <rFont val="標楷體"/>
        <family val="4"/>
      </rPr>
      <t>漁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</si>
  <si>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</si>
  <si>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Total</t>
  </si>
  <si>
    <t>Crop Products</t>
  </si>
  <si>
    <t xml:space="preserve">Forestry </t>
  </si>
  <si>
    <t>Products</t>
  </si>
  <si>
    <t>Livestock Products</t>
  </si>
  <si>
    <t xml:space="preserve">  Fishery Products</t>
  </si>
  <si>
    <t>Year, District</t>
  </si>
  <si>
    <r>
      <t>產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值</t>
    </r>
  </si>
  <si>
    <t>Percentage</t>
  </si>
  <si>
    <r>
      <t>民國</t>
    </r>
    <r>
      <rPr>
        <sz val="8"/>
        <rFont val="Times New Roman"/>
        <family val="1"/>
      </rPr>
      <t xml:space="preserve">            89               </t>
    </r>
    <r>
      <rPr>
        <sz val="8"/>
        <rFont val="標楷體"/>
        <family val="4"/>
      </rPr>
      <t>年</t>
    </r>
  </si>
  <si>
    <t xml:space="preserve">               2004     </t>
  </si>
  <si>
    <t xml:space="preserve">               2009</t>
  </si>
  <si>
    <r>
      <t>臺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市</t>
    </r>
  </si>
  <si>
    <t xml:space="preserve"> Taipei City</t>
  </si>
  <si>
    <r>
      <t>高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市</t>
    </r>
  </si>
  <si>
    <t xml:space="preserve"> Kaohsiung City</t>
  </si>
  <si>
    <r>
      <t>林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其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機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關</t>
    </r>
  </si>
  <si>
    <t xml:space="preserve"> Forestry District &amp; Others</t>
  </si>
  <si>
    <r>
      <t>國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外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補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給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港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</si>
  <si>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</si>
  <si>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t xml:space="preserve"> Taipei County</t>
  </si>
  <si>
    <r>
      <t>宜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蘭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</si>
  <si>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t xml:space="preserve"> Yilan County</t>
  </si>
  <si>
    <r>
      <t>桃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園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</si>
  <si>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t xml:space="preserve"> Taoyuan County</t>
  </si>
  <si>
    <r>
      <t>新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</si>
  <si>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t xml:space="preserve"> Hsinchu County</t>
  </si>
  <si>
    <r>
      <t>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</si>
  <si>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t xml:space="preserve"> Miaoli County</t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</si>
  <si>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</si>
  <si>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t xml:space="preserve"> Taichung County</t>
  </si>
  <si>
    <r>
      <t>彰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化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</si>
  <si>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t xml:space="preserve"> Changhua County</t>
  </si>
  <si>
    <r>
      <t>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投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</si>
  <si>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t xml:space="preserve"> Nantou County</t>
  </si>
  <si>
    <r>
      <t>雲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</si>
  <si>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t xml:space="preserve"> Yunlin County</t>
  </si>
  <si>
    <r>
      <t>嘉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</si>
  <si>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t xml:space="preserve"> Chiayi County</t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</si>
  <si>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</si>
  <si>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t xml:space="preserve"> Tainan County</t>
  </si>
  <si>
    <r>
      <t>高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</si>
  <si>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t xml:space="preserve"> Kaohsiung County</t>
  </si>
  <si>
    <r>
      <t>屏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</si>
  <si>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t xml:space="preserve"> Pingtung County</t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</si>
  <si>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</si>
  <si>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t xml:space="preserve"> Taitung County</t>
  </si>
  <si>
    <r>
      <t>花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蓮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</si>
  <si>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t xml:space="preserve"> Hualien County</t>
  </si>
  <si>
    <r>
      <t>澎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湖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</si>
  <si>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t xml:space="preserve"> Penghu County</t>
  </si>
  <si>
    <r>
      <t>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隆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市</t>
    </r>
  </si>
  <si>
    <r>
      <t>新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</si>
  <si>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市</t>
    </r>
  </si>
  <si>
    <r>
      <t>嘉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</si>
  <si>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市</t>
    </r>
  </si>
  <si>
    <r>
      <t xml:space="preserve">   </t>
    </r>
    <r>
      <rPr>
        <sz val="8"/>
        <rFont val="標楷體"/>
        <family val="4"/>
      </rPr>
      <t>資料來源：行政院農業委員會統計室、農糧署、漁業署、林務局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。</t>
    </r>
  </si>
  <si>
    <r>
      <t xml:space="preserve"> 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Statistics Office,Agriculture and Food Agency, Fisheries Agency, Forestry Bureau, COA, Executive Yuan.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</si>
</sst>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#\ ##0"/>
    <numFmt numFmtId="181" formatCode="0.00;[Red]0.00"/>
    <numFmt numFmtId="182" formatCode="#\ ###\ ###\ ##0"/>
    <numFmt numFmtId="183" formatCode="#\ ##0.00"/>
    <numFmt numFmtId="184" formatCode="0.00_ "/>
    <numFmt numFmtId="185" formatCode="[$-404]&quot;   民    國    &quot;e&quot;    年   (&quot;yyyy&quot;)&quot;"/>
    <numFmt numFmtId="186" formatCode="0.0"/>
    <numFmt numFmtId="187" formatCode="_-* #\ ##0_-;\-* #\ ##0_-;_-* &quot;-&quot;??_-;_-@_-"/>
    <numFmt numFmtId="188" formatCode="_-* #,##0.000_-;\-* #,##0.000_-;_-* &quot;-&quot;??_-;_-@_-"/>
    <numFmt numFmtId="189" formatCode="_-* #\ ###\ ##0_-;\-* #\ ###\ ##0_-;_-* &quot;-&quot;??_-;_-@_-"/>
    <numFmt numFmtId="190" formatCode="#\ ###\ ###"/>
    <numFmt numFmtId="191" formatCode="#\ ###\ ##0.0"/>
    <numFmt numFmtId="192" formatCode="0.0_);[Red]\(0.0\)"/>
    <numFmt numFmtId="193" formatCode="#\ ###\ ##0;\-#\ ###\ ###;\-"/>
    <numFmt numFmtId="194" formatCode="#\ ###\ ##0.00;\-#\ ###\ ###.00;\-"/>
    <numFmt numFmtId="195" formatCode="#.0\ ###\ ###\ ##0"/>
    <numFmt numFmtId="196" formatCode="#,##0_);[Red]\(#,##0\)"/>
    <numFmt numFmtId="197" formatCode="#,##0_ "/>
    <numFmt numFmtId="198" formatCode="###,##0"/>
    <numFmt numFmtId="199" formatCode="###\ ###\ ###\ ##0"/>
  </numFmts>
  <fonts count="36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2"/>
      <name val="Times New Roman"/>
      <family val="1"/>
    </font>
    <font>
      <sz val="8"/>
      <name val="華康楷書體W5"/>
      <family val="1"/>
    </font>
    <font>
      <sz val="14"/>
      <name val="標楷體"/>
      <family val="4"/>
    </font>
    <font>
      <sz val="14"/>
      <name val="Times New Roman"/>
      <family val="1"/>
    </font>
    <font>
      <b/>
      <sz val="8"/>
      <name val="Times New Roman"/>
      <family val="1"/>
    </font>
    <font>
      <sz val="7.5"/>
      <name val="Times New Roman"/>
      <family val="1"/>
    </font>
    <font>
      <sz val="10"/>
      <name val="Times New Roman"/>
      <family val="1"/>
    </font>
    <font>
      <sz val="7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19" fillId="18" borderId="4" applyNumberFormat="0" applyFont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7" borderId="8" applyNumberFormat="0" applyAlignment="0" applyProtection="0"/>
    <xf numFmtId="0" fontId="33" fillId="23" borderId="9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7" fillId="0" borderId="0" xfId="39" applyFont="1">
      <alignment/>
      <protection/>
    </xf>
    <xf numFmtId="0" fontId="11" fillId="0" borderId="0" xfId="39" applyFont="1">
      <alignment/>
      <protection/>
    </xf>
    <xf numFmtId="0" fontId="14" fillId="0" borderId="0" xfId="39" applyFont="1">
      <alignment/>
      <protection/>
    </xf>
    <xf numFmtId="0" fontId="14" fillId="0" borderId="0" xfId="39" applyFont="1" applyFill="1" applyBorder="1">
      <alignment/>
      <protection/>
    </xf>
    <xf numFmtId="0" fontId="5" fillId="0" borderId="0" xfId="39" applyFont="1" applyAlignment="1">
      <alignment vertical="top"/>
      <protection/>
    </xf>
    <xf numFmtId="0" fontId="8" fillId="0" borderId="10" xfId="39" applyFont="1" applyBorder="1">
      <alignment/>
      <protection/>
    </xf>
    <xf numFmtId="0" fontId="8" fillId="0" borderId="10" xfId="39" applyFont="1" applyBorder="1" applyAlignment="1">
      <alignment horizontal="left"/>
      <protection/>
    </xf>
    <xf numFmtId="0" fontId="8" fillId="0" borderId="0" xfId="39" applyFont="1">
      <alignment/>
      <protection/>
    </xf>
    <xf numFmtId="0" fontId="5" fillId="0" borderId="0" xfId="39" applyFont="1" applyAlignment="1">
      <alignment horizontal="right" vertical="top"/>
      <protection/>
    </xf>
    <xf numFmtId="0" fontId="7" fillId="0" borderId="11" xfId="39" applyFont="1" applyBorder="1">
      <alignment/>
      <protection/>
    </xf>
    <xf numFmtId="0" fontId="7" fillId="0" borderId="0" xfId="39" applyFont="1" applyAlignment="1">
      <alignment horizontal="centerContinuous"/>
      <protection/>
    </xf>
    <xf numFmtId="0" fontId="7" fillId="0" borderId="12" xfId="39" applyFont="1" applyBorder="1" applyAlignment="1">
      <alignment horizontal="centerContinuous"/>
      <protection/>
    </xf>
    <xf numFmtId="0" fontId="7" fillId="0" borderId="13" xfId="39" applyFont="1" applyBorder="1" applyAlignment="1">
      <alignment horizontal="centerContinuous"/>
      <protection/>
    </xf>
    <xf numFmtId="0" fontId="6" fillId="0" borderId="0" xfId="39" applyFont="1" applyAlignment="1">
      <alignment horizontal="center"/>
      <protection/>
    </xf>
    <xf numFmtId="0" fontId="7" fillId="0" borderId="13" xfId="39" applyFont="1" applyBorder="1" applyAlignment="1">
      <alignment horizontal="left"/>
      <protection/>
    </xf>
    <xf numFmtId="0" fontId="7" fillId="0" borderId="14" xfId="39" applyFont="1" applyBorder="1" applyAlignment="1">
      <alignment horizontal="centerContinuous"/>
      <protection/>
    </xf>
    <xf numFmtId="0" fontId="7" fillId="0" borderId="15" xfId="39" applyFont="1" applyBorder="1">
      <alignment/>
      <protection/>
    </xf>
    <xf numFmtId="0" fontId="7" fillId="0" borderId="13" xfId="39" applyFont="1" applyFill="1" applyBorder="1" applyAlignment="1">
      <alignment horizontal="centerContinuous"/>
      <protection/>
    </xf>
    <xf numFmtId="0" fontId="13" fillId="0" borderId="13" xfId="39" applyFont="1" applyBorder="1" applyAlignment="1">
      <alignment horizontal="centerContinuous"/>
      <protection/>
    </xf>
    <xf numFmtId="0" fontId="7" fillId="0" borderId="0" xfId="39" applyFont="1" applyFill="1" applyBorder="1" applyAlignment="1">
      <alignment horizontal="center"/>
      <protection/>
    </xf>
    <xf numFmtId="0" fontId="13" fillId="0" borderId="0" xfId="39" applyFont="1" applyBorder="1">
      <alignment/>
      <protection/>
    </xf>
    <xf numFmtId="0" fontId="13" fillId="0" borderId="14" xfId="39" applyFont="1" applyBorder="1" applyAlignment="1">
      <alignment horizontal="centerContinuous"/>
      <protection/>
    </xf>
    <xf numFmtId="0" fontId="6" fillId="0" borderId="16" xfId="39" applyFont="1" applyBorder="1" applyAlignment="1">
      <alignment horizontal="center"/>
      <protection/>
    </xf>
    <xf numFmtId="0" fontId="6" fillId="0" borderId="17" xfId="39" applyFont="1" applyBorder="1" applyAlignment="1">
      <alignment horizontal="center"/>
      <protection/>
    </xf>
    <xf numFmtId="0" fontId="6" fillId="0" borderId="18" xfId="39" applyFont="1" applyBorder="1" applyAlignment="1">
      <alignment horizontal="center"/>
      <protection/>
    </xf>
    <xf numFmtId="0" fontId="7" fillId="0" borderId="19" xfId="39" applyFont="1" applyBorder="1" applyAlignment="1">
      <alignment horizontal="center"/>
      <protection/>
    </xf>
    <xf numFmtId="0" fontId="6" fillId="0" borderId="19" xfId="39" applyFont="1" applyBorder="1" applyAlignment="1">
      <alignment horizontal="center"/>
      <protection/>
    </xf>
    <xf numFmtId="0" fontId="6" fillId="0" borderId="20" xfId="39" applyFont="1" applyBorder="1" applyAlignment="1">
      <alignment horizontal="center"/>
      <protection/>
    </xf>
    <xf numFmtId="0" fontId="7" fillId="0" borderId="14" xfId="39" applyFont="1" applyBorder="1">
      <alignment/>
      <protection/>
    </xf>
    <xf numFmtId="0" fontId="7" fillId="0" borderId="21" xfId="39" applyFont="1" applyBorder="1" applyAlignment="1">
      <alignment horizontal="center"/>
      <protection/>
    </xf>
    <xf numFmtId="0" fontId="7" fillId="0" borderId="13" xfId="39" applyFont="1" applyBorder="1" applyAlignment="1">
      <alignment horizontal="center"/>
      <protection/>
    </xf>
    <xf numFmtId="0" fontId="7" fillId="0" borderId="22" xfId="39" applyFont="1" applyBorder="1">
      <alignment/>
      <protection/>
    </xf>
    <xf numFmtId="0" fontId="7" fillId="0" borderId="0" xfId="39" applyFont="1" applyBorder="1" applyAlignment="1">
      <alignment horizontal="center"/>
      <protection/>
    </xf>
    <xf numFmtId="0" fontId="7" fillId="0" borderId="23" xfId="39" applyFont="1" applyBorder="1">
      <alignment/>
      <protection/>
    </xf>
    <xf numFmtId="0" fontId="5" fillId="0" borderId="24" xfId="39" applyFont="1" applyBorder="1">
      <alignment/>
      <protection/>
    </xf>
    <xf numFmtId="0" fontId="5" fillId="0" borderId="25" xfId="39" applyFont="1" applyBorder="1" applyAlignment="1">
      <alignment horizontal="center"/>
      <protection/>
    </xf>
    <xf numFmtId="0" fontId="5" fillId="0" borderId="22" xfId="39" applyFont="1" applyBorder="1">
      <alignment/>
      <protection/>
    </xf>
    <xf numFmtId="0" fontId="5" fillId="0" borderId="25" xfId="39" applyFont="1" applyBorder="1">
      <alignment/>
      <protection/>
    </xf>
    <xf numFmtId="0" fontId="5" fillId="0" borderId="10" xfId="39" applyFont="1" applyBorder="1" applyAlignment="1">
      <alignment horizontal="center"/>
      <protection/>
    </xf>
    <xf numFmtId="0" fontId="5" fillId="0" borderId="26" xfId="39" applyFont="1" applyBorder="1">
      <alignment/>
      <protection/>
    </xf>
    <xf numFmtId="0" fontId="5" fillId="0" borderId="0" xfId="39" applyFont="1">
      <alignment/>
      <protection/>
    </xf>
    <xf numFmtId="0" fontId="5" fillId="0" borderId="14" xfId="39" applyFont="1" applyBorder="1">
      <alignment/>
      <protection/>
    </xf>
    <xf numFmtId="0" fontId="15" fillId="0" borderId="0" xfId="39" applyFont="1" applyAlignment="1">
      <alignment horizontal="right"/>
      <protection/>
    </xf>
    <xf numFmtId="0" fontId="5" fillId="0" borderId="0" xfId="39" applyFont="1" applyBorder="1" applyAlignment="1">
      <alignment horizontal="right"/>
      <protection/>
    </xf>
    <xf numFmtId="0" fontId="5" fillId="0" borderId="0" xfId="39" applyFont="1" applyBorder="1">
      <alignment/>
      <protection/>
    </xf>
    <xf numFmtId="0" fontId="5" fillId="0" borderId="23" xfId="39" applyFont="1" applyBorder="1">
      <alignment/>
      <protection/>
    </xf>
    <xf numFmtId="0" fontId="5" fillId="0" borderId="0" xfId="39" applyFont="1" applyAlignment="1">
      <alignment horizontal="right"/>
      <protection/>
    </xf>
    <xf numFmtId="0" fontId="6" fillId="0" borderId="14" xfId="38" applyFont="1" applyBorder="1" applyAlignment="1">
      <alignment horizontal="center" vertical="center"/>
      <protection/>
    </xf>
    <xf numFmtId="182" fontId="7" fillId="0" borderId="0" xfId="39" applyNumberFormat="1" applyFont="1" applyAlignment="1" applyProtection="1">
      <alignment horizontal="right" vertical="center"/>
      <protection locked="0"/>
    </xf>
    <xf numFmtId="183" fontId="7" fillId="0" borderId="0" xfId="39" applyNumberFormat="1" applyFont="1" applyAlignment="1" applyProtection="1">
      <alignment horizontal="right" vertical="center"/>
      <protection locked="0"/>
    </xf>
    <xf numFmtId="183" fontId="7" fillId="0" borderId="14" xfId="39" applyNumberFormat="1" applyFont="1" applyBorder="1" applyAlignment="1" applyProtection="1">
      <alignment horizontal="right" vertical="center"/>
      <protection locked="0"/>
    </xf>
    <xf numFmtId="0" fontId="6" fillId="0" borderId="14" xfId="37" applyFont="1" applyBorder="1" applyAlignment="1">
      <alignment horizontal="center"/>
      <protection/>
    </xf>
    <xf numFmtId="0" fontId="7" fillId="0" borderId="0" xfId="36" applyFont="1" applyAlignment="1" quotePrefix="1">
      <alignment horizontal="left" indent="1"/>
      <protection/>
    </xf>
    <xf numFmtId="0" fontId="7" fillId="0" borderId="14" xfId="36" applyFont="1" applyBorder="1" applyAlignment="1" quotePrefix="1">
      <alignment horizontal="center"/>
      <protection/>
    </xf>
    <xf numFmtId="0" fontId="7" fillId="0" borderId="14" xfId="36" applyFont="1" applyBorder="1" applyAlignment="1">
      <alignment horizontal="center"/>
      <protection/>
    </xf>
    <xf numFmtId="182" fontId="12" fillId="0" borderId="0" xfId="39" applyNumberFormat="1" applyFont="1" applyAlignment="1" applyProtection="1">
      <alignment horizontal="right" vertical="center"/>
      <protection locked="0"/>
    </xf>
    <xf numFmtId="0" fontId="12" fillId="0" borderId="14" xfId="36" applyFont="1" applyBorder="1" applyAlignment="1" quotePrefix="1">
      <alignment horizontal="center"/>
      <protection/>
    </xf>
    <xf numFmtId="183" fontId="12" fillId="0" borderId="0" xfId="39" applyNumberFormat="1" applyFont="1" applyAlignment="1" applyProtection="1">
      <alignment horizontal="right" vertical="center"/>
      <protection locked="0"/>
    </xf>
    <xf numFmtId="183" fontId="12" fillId="0" borderId="14" xfId="39" applyNumberFormat="1" applyFont="1" applyBorder="1" applyAlignment="1" applyProtection="1">
      <alignment horizontal="right" vertical="center"/>
      <protection locked="0"/>
    </xf>
    <xf numFmtId="0" fontId="12" fillId="0" borderId="0" xfId="36" applyFont="1" applyAlignment="1" quotePrefix="1">
      <alignment horizontal="left" indent="1"/>
      <protection/>
    </xf>
    <xf numFmtId="0" fontId="12" fillId="0" borderId="0" xfId="39" applyFont="1">
      <alignment/>
      <protection/>
    </xf>
    <xf numFmtId="2" fontId="7" fillId="0" borderId="0" xfId="39" applyNumberFormat="1" applyFont="1" applyAlignment="1" applyProtection="1">
      <alignment horizontal="right" vertical="center"/>
      <protection locked="0"/>
    </xf>
    <xf numFmtId="0" fontId="12" fillId="0" borderId="23" xfId="36" applyFont="1" applyBorder="1" applyAlignment="1" quotePrefix="1">
      <alignment horizontal="left" indent="1"/>
      <protection/>
    </xf>
    <xf numFmtId="0" fontId="6" fillId="0" borderId="14" xfId="39" applyFont="1" applyBorder="1" applyAlignment="1">
      <alignment horizontal="center"/>
      <protection/>
    </xf>
    <xf numFmtId="184" fontId="7" fillId="0" borderId="0" xfId="39" applyNumberFormat="1" applyFont="1" applyAlignment="1" applyProtection="1">
      <alignment horizontal="right" vertical="center"/>
      <protection locked="0"/>
    </xf>
    <xf numFmtId="182" fontId="7" fillId="0" borderId="10" xfId="39" applyNumberFormat="1" applyFont="1" applyBorder="1" applyAlignment="1">
      <alignment/>
      <protection/>
    </xf>
    <xf numFmtId="183" fontId="7" fillId="0" borderId="10" xfId="39" applyNumberFormat="1" applyFont="1" applyBorder="1" applyAlignment="1">
      <alignment/>
      <protection/>
    </xf>
    <xf numFmtId="183" fontId="7" fillId="0" borderId="10" xfId="39" applyNumberFormat="1" applyFont="1" applyBorder="1" applyAlignment="1" applyProtection="1">
      <alignment horizontal="right" vertical="center"/>
      <protection locked="0"/>
    </xf>
    <xf numFmtId="182" fontId="7" fillId="0" borderId="0" xfId="39" applyNumberFormat="1" applyFont="1" applyAlignment="1">
      <alignment/>
      <protection/>
    </xf>
    <xf numFmtId="183" fontId="7" fillId="0" borderId="24" xfId="39" applyNumberFormat="1" applyFont="1" applyBorder="1" applyAlignment="1">
      <alignment/>
      <protection/>
    </xf>
    <xf numFmtId="0" fontId="7" fillId="0" borderId="10" xfId="39" applyFont="1" applyBorder="1" applyAlignment="1">
      <alignment/>
      <protection/>
    </xf>
    <xf numFmtId="0" fontId="7" fillId="0" borderId="0" xfId="39" applyFont="1" applyAlignment="1">
      <alignment/>
      <protection/>
    </xf>
    <xf numFmtId="183" fontId="5" fillId="0" borderId="0" xfId="39" applyNumberFormat="1" applyFont="1">
      <alignment/>
      <protection/>
    </xf>
    <xf numFmtId="0" fontId="8" fillId="0" borderId="0" xfId="0" applyFont="1" applyAlignment="1">
      <alignment vertical="center"/>
    </xf>
    <xf numFmtId="0" fontId="7" fillId="0" borderId="14" xfId="38" applyFont="1" applyBorder="1" applyAlignment="1">
      <alignment horizontal="center" vertical="center"/>
      <protection/>
    </xf>
    <xf numFmtId="0" fontId="7" fillId="0" borderId="14" xfId="38" applyFont="1" applyBorder="1" applyAlignment="1">
      <alignment horizontal="left" vertical="center" indent="1"/>
      <protection/>
    </xf>
    <xf numFmtId="0" fontId="7" fillId="0" borderId="24" xfId="39" applyFont="1" applyBorder="1" applyAlignment="1">
      <alignment horizontal="center"/>
      <protection/>
    </xf>
    <xf numFmtId="182" fontId="7" fillId="0" borderId="0" xfId="0" applyNumberFormat="1" applyFont="1" applyAlignment="1" applyProtection="1">
      <alignment horizontal="right" vertical="center"/>
      <protection locked="0"/>
    </xf>
    <xf numFmtId="183" fontId="7" fillId="0" borderId="0" xfId="0" applyNumberFormat="1" applyFont="1" applyAlignment="1" applyProtection="1">
      <alignment horizontal="right" vertical="center"/>
      <protection locked="0"/>
    </xf>
    <xf numFmtId="182" fontId="12" fillId="0" borderId="0" xfId="0" applyNumberFormat="1" applyFont="1" applyAlignment="1" applyProtection="1">
      <alignment horizontal="right" vertical="center"/>
      <protection locked="0"/>
    </xf>
    <xf numFmtId="183" fontId="12" fillId="0" borderId="0" xfId="0" applyNumberFormat="1" applyFont="1" applyAlignment="1" applyProtection="1">
      <alignment horizontal="right" vertical="center"/>
      <protection locked="0"/>
    </xf>
    <xf numFmtId="4" fontId="12" fillId="0" borderId="0" xfId="0" applyNumberFormat="1" applyFont="1" applyAlignment="1" applyProtection="1">
      <alignment horizontal="right" vertical="center"/>
      <protection locked="0"/>
    </xf>
    <xf numFmtId="0" fontId="7" fillId="0" borderId="0" xfId="38" applyFont="1" applyAlignment="1" applyProtection="1">
      <alignment horizontal="left" vertical="center" indent="1"/>
      <protection locked="0"/>
    </xf>
    <xf numFmtId="0" fontId="7" fillId="0" borderId="0" xfId="38" applyFont="1" applyAlignment="1" applyProtection="1">
      <alignment horizontal="left" vertical="center" indent="2"/>
      <protection locked="0"/>
    </xf>
    <xf numFmtId="182" fontId="5" fillId="0" borderId="0" xfId="39" applyNumberFormat="1" applyFont="1">
      <alignment/>
      <protection/>
    </xf>
    <xf numFmtId="4" fontId="7" fillId="0" borderId="0" xfId="0" applyNumberFormat="1" applyFont="1" applyAlignment="1" applyProtection="1">
      <alignment horizontal="right" vertical="center"/>
      <protection locked="0"/>
    </xf>
    <xf numFmtId="193" fontId="7" fillId="0" borderId="0" xfId="40" applyNumberFormat="1" applyFont="1" applyAlignment="1" applyProtection="1">
      <alignment horizontal="right" vertical="center"/>
      <protection locked="0"/>
    </xf>
    <xf numFmtId="194" fontId="7" fillId="0" borderId="0" xfId="40" applyNumberFormat="1" applyFont="1" applyAlignment="1" applyProtection="1">
      <alignment horizontal="right" vertical="center"/>
      <protection locked="0"/>
    </xf>
    <xf numFmtId="0" fontId="7" fillId="0" borderId="0" xfId="38" applyFont="1" applyBorder="1" applyAlignment="1" applyProtection="1">
      <alignment horizontal="left" vertical="center" indent="1"/>
      <protection locked="0"/>
    </xf>
    <xf numFmtId="0" fontId="7" fillId="0" borderId="0" xfId="39" applyFont="1" applyBorder="1" applyAlignment="1">
      <alignment horizontal="left" indent="1"/>
      <protection/>
    </xf>
    <xf numFmtId="194" fontId="7" fillId="0" borderId="14" xfId="40" applyNumberFormat="1" applyFont="1" applyBorder="1" applyAlignment="1" applyProtection="1">
      <alignment horizontal="right" vertical="center"/>
      <protection locked="0"/>
    </xf>
    <xf numFmtId="182" fontId="7" fillId="0" borderId="14" xfId="39" applyNumberFormat="1" applyFont="1" applyBorder="1">
      <alignment/>
      <protection/>
    </xf>
    <xf numFmtId="0" fontId="8" fillId="0" borderId="0" xfId="39" applyFont="1" applyFill="1" applyAlignment="1">
      <alignment/>
      <protection/>
    </xf>
    <xf numFmtId="0" fontId="8" fillId="0" borderId="27" xfId="39" applyFont="1" applyFill="1" applyBorder="1" applyAlignment="1">
      <alignment/>
      <protection/>
    </xf>
    <xf numFmtId="0" fontId="7" fillId="0" borderId="0" xfId="35" applyFont="1" applyAlignment="1">
      <alignment/>
      <protection/>
    </xf>
    <xf numFmtId="183" fontId="7" fillId="0" borderId="0" xfId="39" applyNumberFormat="1" applyFont="1" applyAlignment="1">
      <alignment/>
      <protection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0" fontId="11" fillId="0" borderId="0" xfId="39" applyFont="1" applyFill="1" applyBorder="1" applyAlignment="1">
      <alignment horizontal="center" vertical="top"/>
      <protection/>
    </xf>
    <xf numFmtId="0" fontId="8" fillId="0" borderId="0" xfId="39" applyFont="1" applyAlignment="1">
      <alignment horizontal="center" vertical="top"/>
      <protection/>
    </xf>
    <xf numFmtId="0" fontId="6" fillId="0" borderId="14" xfId="38" applyFont="1" applyBorder="1" applyAlignment="1" quotePrefix="1">
      <alignment horizontal="center" vertical="center"/>
      <protection/>
    </xf>
    <xf numFmtId="0" fontId="8" fillId="0" borderId="14" xfId="39" applyFont="1" applyBorder="1" applyAlignment="1">
      <alignment vertical="center"/>
      <protection/>
    </xf>
    <xf numFmtId="0" fontId="7" fillId="0" borderId="23" xfId="38" applyFont="1" applyBorder="1" applyAlignment="1">
      <alignment horizontal="center" vertical="center"/>
      <protection/>
    </xf>
    <xf numFmtId="0" fontId="8" fillId="0" borderId="23" xfId="39" applyFont="1" applyBorder="1" applyAlignment="1">
      <alignment vertical="center"/>
      <protection/>
    </xf>
    <xf numFmtId="195" fontId="12" fillId="0" borderId="0" xfId="0" applyNumberFormat="1" applyFont="1" applyAlignment="1" applyProtection="1">
      <alignment horizontal="right" vertical="center"/>
      <protection locked="0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26e" xfId="35"/>
    <cellStyle name="一般_26G" xfId="36"/>
    <cellStyle name="一般_26J" xfId="37"/>
    <cellStyle name="一般_27H" xfId="38"/>
    <cellStyle name="一般_結構90" xfId="39"/>
    <cellStyle name="一般_稻穀收購量價-計畫(學名)" xfId="40"/>
    <cellStyle name="Comma" xfId="41"/>
    <cellStyle name="Comma [0]" xfId="42"/>
    <cellStyle name="Followed Hyperlink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workbookViewId="0" topLeftCell="A1">
      <selection activeCell="A1" sqref="A1"/>
    </sheetView>
  </sheetViews>
  <sheetFormatPr defaultColWidth="9.00390625" defaultRowHeight="16.5"/>
  <cols>
    <col min="1" max="1" width="18.00390625" style="8" customWidth="1"/>
    <col min="2" max="2" width="14.50390625" style="8" customWidth="1"/>
    <col min="3" max="3" width="7.50390625" style="8" customWidth="1"/>
    <col min="4" max="4" width="15.25390625" style="8" customWidth="1"/>
    <col min="5" max="5" width="6.875" style="8" customWidth="1"/>
    <col min="6" max="6" width="15.25390625" style="8" customWidth="1"/>
    <col min="7" max="7" width="16.125" style="8" customWidth="1"/>
    <col min="8" max="8" width="7.625" style="8" customWidth="1"/>
    <col min="9" max="9" width="17.25390625" style="8" customWidth="1"/>
    <col min="10" max="10" width="7.625" style="8" customWidth="1"/>
    <col min="11" max="11" width="16.875" style="8" customWidth="1"/>
    <col min="12" max="12" width="7.625" style="8" customWidth="1"/>
    <col min="13" max="13" width="19.875" style="8" customWidth="1"/>
    <col min="14" max="16384" width="8.75390625" style="8" customWidth="1"/>
  </cols>
  <sheetData>
    <row r="1" spans="1:13" s="74" customFormat="1" ht="10.5" customHeight="1">
      <c r="A1" s="98" t="s">
        <v>24</v>
      </c>
      <c r="M1" s="97" t="s">
        <v>25</v>
      </c>
    </row>
    <row r="2" spans="1:13" s="2" customFormat="1" ht="27" customHeight="1">
      <c r="A2" s="99" t="s">
        <v>26</v>
      </c>
      <c r="B2" s="100"/>
      <c r="C2" s="100"/>
      <c r="D2" s="100"/>
      <c r="E2" s="100"/>
      <c r="F2" s="100"/>
      <c r="H2" s="99" t="s">
        <v>27</v>
      </c>
      <c r="I2" s="99"/>
      <c r="J2" s="99"/>
      <c r="K2" s="99"/>
      <c r="L2" s="99"/>
      <c r="M2" s="99"/>
    </row>
    <row r="3" s="3" customFormat="1" ht="18" customHeight="1">
      <c r="H3" s="4"/>
    </row>
    <row r="4" spans="1:13" ht="10.5" customHeight="1">
      <c r="A4" s="5"/>
      <c r="B4" s="6"/>
      <c r="C4" s="6"/>
      <c r="D4" s="7"/>
      <c r="E4" s="6"/>
      <c r="F4" s="6"/>
      <c r="H4" s="6"/>
      <c r="I4" s="6"/>
      <c r="J4" s="6"/>
      <c r="K4" s="6"/>
      <c r="L4" s="6"/>
      <c r="M4" s="9"/>
    </row>
    <row r="5" spans="1:13" s="1" customFormat="1" ht="13.5" customHeight="1">
      <c r="A5" s="10" t="s">
        <v>1</v>
      </c>
      <c r="B5" s="11" t="s">
        <v>28</v>
      </c>
      <c r="C5" s="12"/>
      <c r="D5" s="11" t="s">
        <v>29</v>
      </c>
      <c r="E5" s="13"/>
      <c r="F5" s="14" t="s">
        <v>30</v>
      </c>
      <c r="H5" s="15" t="s">
        <v>31</v>
      </c>
      <c r="I5" s="11" t="s">
        <v>32</v>
      </c>
      <c r="J5" s="13"/>
      <c r="K5" s="11" t="s">
        <v>33</v>
      </c>
      <c r="L5" s="16"/>
      <c r="M5" s="17"/>
    </row>
    <row r="6" spans="1:13" s="1" customFormat="1" ht="12.75" customHeight="1">
      <c r="A6" s="101" t="s">
        <v>34</v>
      </c>
      <c r="B6" s="18" t="s">
        <v>35</v>
      </c>
      <c r="C6" s="19"/>
      <c r="D6" s="18" t="s">
        <v>36</v>
      </c>
      <c r="E6" s="19"/>
      <c r="F6" s="20" t="s">
        <v>37</v>
      </c>
      <c r="G6" s="21"/>
      <c r="H6" s="18" t="s">
        <v>38</v>
      </c>
      <c r="I6" s="18" t="s">
        <v>39</v>
      </c>
      <c r="J6" s="19"/>
      <c r="K6" s="18" t="s">
        <v>40</v>
      </c>
      <c r="L6" s="22"/>
      <c r="M6" s="103" t="s">
        <v>41</v>
      </c>
    </row>
    <row r="7" spans="1:13" s="1" customFormat="1" ht="13.5" customHeight="1">
      <c r="A7" s="102"/>
      <c r="B7" s="23" t="s">
        <v>42</v>
      </c>
      <c r="C7" s="24" t="s">
        <v>14</v>
      </c>
      <c r="D7" s="25" t="s">
        <v>42</v>
      </c>
      <c r="E7" s="26" t="s">
        <v>15</v>
      </c>
      <c r="F7" s="25" t="s">
        <v>42</v>
      </c>
      <c r="H7" s="27" t="s">
        <v>16</v>
      </c>
      <c r="I7" s="25" t="s">
        <v>42</v>
      </c>
      <c r="J7" s="27" t="s">
        <v>16</v>
      </c>
      <c r="K7" s="25" t="s">
        <v>42</v>
      </c>
      <c r="L7" s="28" t="s">
        <v>14</v>
      </c>
      <c r="M7" s="104"/>
    </row>
    <row r="8" spans="1:13" s="1" customFormat="1" ht="12" customHeight="1">
      <c r="A8" s="29"/>
      <c r="B8" s="30" t="s">
        <v>2</v>
      </c>
      <c r="C8" s="31" t="s">
        <v>43</v>
      </c>
      <c r="D8" s="31" t="s">
        <v>2</v>
      </c>
      <c r="E8" s="31" t="s">
        <v>43</v>
      </c>
      <c r="F8" s="31" t="s">
        <v>2</v>
      </c>
      <c r="G8" s="32"/>
      <c r="H8" s="31" t="s">
        <v>43</v>
      </c>
      <c r="I8" s="31" t="s">
        <v>2</v>
      </c>
      <c r="J8" s="31" t="s">
        <v>43</v>
      </c>
      <c r="K8" s="31" t="s">
        <v>2</v>
      </c>
      <c r="L8" s="33" t="s">
        <v>43</v>
      </c>
      <c r="M8" s="34"/>
    </row>
    <row r="9" spans="1:13" s="41" customFormat="1" ht="3.75" customHeight="1">
      <c r="A9" s="35"/>
      <c r="B9" s="36"/>
      <c r="C9" s="36"/>
      <c r="D9" s="36"/>
      <c r="E9" s="36"/>
      <c r="F9" s="36"/>
      <c r="G9" s="37"/>
      <c r="H9" s="36"/>
      <c r="I9" s="36"/>
      <c r="J9" s="36"/>
      <c r="K9" s="38"/>
      <c r="L9" s="39"/>
      <c r="M9" s="40"/>
    </row>
    <row r="10" spans="1:13" s="41" customFormat="1" ht="9.75" customHeight="1">
      <c r="A10" s="42"/>
      <c r="B10" s="43" t="s">
        <v>3</v>
      </c>
      <c r="C10" s="44" t="s">
        <v>4</v>
      </c>
      <c r="D10" s="43" t="s">
        <v>3</v>
      </c>
      <c r="E10" s="44" t="s">
        <v>4</v>
      </c>
      <c r="F10" s="43" t="s">
        <v>3</v>
      </c>
      <c r="G10" s="45"/>
      <c r="H10" s="44" t="s">
        <v>4</v>
      </c>
      <c r="I10" s="43" t="s">
        <v>3</v>
      </c>
      <c r="J10" s="44" t="s">
        <v>4</v>
      </c>
      <c r="K10" s="43" t="s">
        <v>3</v>
      </c>
      <c r="L10" s="44" t="s">
        <v>4</v>
      </c>
      <c r="M10" s="46"/>
    </row>
    <row r="11" spans="1:13" s="41" customFormat="1" ht="9.75" customHeight="1">
      <c r="A11" s="42"/>
      <c r="B11" s="47" t="s">
        <v>5</v>
      </c>
      <c r="D11" s="47" t="s">
        <v>5</v>
      </c>
      <c r="F11" s="47" t="s">
        <v>5</v>
      </c>
      <c r="G11" s="45"/>
      <c r="I11" s="47" t="s">
        <v>5</v>
      </c>
      <c r="K11" s="47" t="s">
        <v>5</v>
      </c>
      <c r="L11" s="45"/>
      <c r="M11" s="46"/>
    </row>
    <row r="12" spans="1:12" s="41" customFormat="1" ht="5.25" customHeight="1">
      <c r="A12" s="42"/>
      <c r="G12" s="45"/>
      <c r="L12" s="42"/>
    </row>
    <row r="13" spans="1:13" s="1" customFormat="1" ht="12" customHeight="1">
      <c r="A13" s="52" t="s">
        <v>44</v>
      </c>
      <c r="B13" s="78">
        <v>363791072.657</v>
      </c>
      <c r="C13" s="79">
        <v>100</v>
      </c>
      <c r="D13" s="78">
        <v>165214487.4</v>
      </c>
      <c r="E13" s="50">
        <v>45.414662375668655</v>
      </c>
      <c r="F13" s="78">
        <v>268819.767</v>
      </c>
      <c r="G13" s="78"/>
      <c r="H13" s="50">
        <v>0.0738939977379424</v>
      </c>
      <c r="I13" s="78">
        <v>107579249.49</v>
      </c>
      <c r="J13" s="86">
        <v>29.571712330453742</v>
      </c>
      <c r="K13" s="78">
        <v>90728516</v>
      </c>
      <c r="L13" s="51">
        <v>24.939731296139662</v>
      </c>
      <c r="M13" s="53" t="s">
        <v>6</v>
      </c>
    </row>
    <row r="14" spans="1:13" s="1" customFormat="1" ht="12" customHeight="1">
      <c r="A14" s="55">
        <v>90</v>
      </c>
      <c r="B14" s="78">
        <v>352689978.9</v>
      </c>
      <c r="C14" s="79">
        <v>100</v>
      </c>
      <c r="D14" s="78">
        <v>160758569.89163998</v>
      </c>
      <c r="E14" s="50">
        <v>45.58070246084897</v>
      </c>
      <c r="F14" s="78">
        <v>597493.5869999999</v>
      </c>
      <c r="G14" s="80"/>
      <c r="H14" s="50">
        <v>0.16941042352933153</v>
      </c>
      <c r="I14" s="78">
        <v>101205499.42135999</v>
      </c>
      <c r="J14" s="86">
        <v>28.695314717193966</v>
      </c>
      <c r="K14" s="78">
        <v>90128416</v>
      </c>
      <c r="L14" s="51">
        <v>25.554572398427737</v>
      </c>
      <c r="M14" s="53" t="s">
        <v>21</v>
      </c>
    </row>
    <row r="15" spans="1:13" s="1" customFormat="1" ht="12" customHeight="1">
      <c r="A15" s="55">
        <v>91</v>
      </c>
      <c r="B15" s="78">
        <v>350477906.4611241</v>
      </c>
      <c r="C15" s="79">
        <v>100</v>
      </c>
      <c r="D15" s="78">
        <v>151853269.35706407</v>
      </c>
      <c r="E15" s="50">
        <v>43.327486999214884</v>
      </c>
      <c r="F15" s="49">
        <v>862545.442</v>
      </c>
      <c r="G15" s="78"/>
      <c r="H15" s="50">
        <v>0.2461055108178911</v>
      </c>
      <c r="I15" s="78">
        <v>105199485.66206004</v>
      </c>
      <c r="J15" s="86">
        <v>30.016010630823892</v>
      </c>
      <c r="K15" s="49">
        <v>92562606</v>
      </c>
      <c r="L15" s="51">
        <v>26.410396859143326</v>
      </c>
      <c r="M15" s="53" t="s">
        <v>22</v>
      </c>
    </row>
    <row r="16" spans="1:13" s="1" customFormat="1" ht="12" customHeight="1">
      <c r="A16" s="55">
        <v>92</v>
      </c>
      <c r="B16" s="78">
        <v>357884755.0174927</v>
      </c>
      <c r="C16" s="79">
        <v>100</v>
      </c>
      <c r="D16" s="78">
        <v>147274669.7874927</v>
      </c>
      <c r="E16" s="50">
        <v>41.151423111133695</v>
      </c>
      <c r="F16" s="49">
        <v>579935.104</v>
      </c>
      <c r="G16" s="78"/>
      <c r="H16" s="50">
        <v>0.16204521032801578</v>
      </c>
      <c r="I16" s="78">
        <v>112592290.12600002</v>
      </c>
      <c r="J16" s="86">
        <v>31.460487921732437</v>
      </c>
      <c r="K16" s="49">
        <v>97437860</v>
      </c>
      <c r="L16" s="51">
        <v>27.226043756805858</v>
      </c>
      <c r="M16" s="53" t="s">
        <v>17</v>
      </c>
    </row>
    <row r="17" spans="1:13" s="1" customFormat="1" ht="12" customHeight="1">
      <c r="A17" s="55">
        <v>93</v>
      </c>
      <c r="B17" s="78">
        <f>D17+F17+I17+K17</f>
        <v>386759820.7474844</v>
      </c>
      <c r="C17" s="79">
        <v>100</v>
      </c>
      <c r="D17" s="78">
        <v>162300578</v>
      </c>
      <c r="E17" s="50">
        <f>D17/B17*100</f>
        <v>41.96417758347398</v>
      </c>
      <c r="F17" s="49">
        <v>523843.83409400005</v>
      </c>
      <c r="G17" s="49"/>
      <c r="H17" s="50">
        <f>F17/B17*100</f>
        <v>0.13544422300164882</v>
      </c>
      <c r="I17" s="78">
        <v>124919409.9133904</v>
      </c>
      <c r="J17" s="86">
        <f>I17/B17*100</f>
        <v>32.29896261508258</v>
      </c>
      <c r="K17" s="49">
        <v>99015989</v>
      </c>
      <c r="L17" s="51">
        <f>K17/B17*100</f>
        <v>25.601415578441788</v>
      </c>
      <c r="M17" s="53" t="s">
        <v>45</v>
      </c>
    </row>
    <row r="18" spans="1:13" s="1" customFormat="1" ht="12" customHeight="1">
      <c r="A18" s="54"/>
      <c r="B18" s="78"/>
      <c r="C18" s="79"/>
      <c r="D18" s="78"/>
      <c r="E18" s="50"/>
      <c r="F18" s="78"/>
      <c r="G18" s="78"/>
      <c r="H18" s="50"/>
      <c r="I18" s="78"/>
      <c r="J18" s="86"/>
      <c r="K18" s="78"/>
      <c r="L18" s="51"/>
      <c r="M18" s="53"/>
    </row>
    <row r="19" spans="1:13" s="1" customFormat="1" ht="12" customHeight="1">
      <c r="A19" s="55">
        <v>94</v>
      </c>
      <c r="B19" s="78">
        <v>382726113.114458</v>
      </c>
      <c r="C19" s="79">
        <v>100</v>
      </c>
      <c r="D19" s="78">
        <v>162630935</v>
      </c>
      <c r="E19" s="50">
        <v>42.49277209662556</v>
      </c>
      <c r="F19" s="49">
        <v>614203.425328</v>
      </c>
      <c r="G19" s="49"/>
      <c r="H19" s="50">
        <v>0.1604811911917587</v>
      </c>
      <c r="I19" s="78">
        <v>126669708</v>
      </c>
      <c r="J19" s="86">
        <v>33.096698568388035</v>
      </c>
      <c r="K19" s="49">
        <v>92811266.68913001</v>
      </c>
      <c r="L19" s="51">
        <v>24.250048143794643</v>
      </c>
      <c r="M19" s="53" t="s">
        <v>19</v>
      </c>
    </row>
    <row r="20" spans="1:13" s="1" customFormat="1" ht="12" customHeight="1">
      <c r="A20" s="55">
        <v>95</v>
      </c>
      <c r="B20" s="78">
        <v>376993824.9106065</v>
      </c>
      <c r="C20" s="79">
        <v>100</v>
      </c>
      <c r="D20" s="78">
        <v>172691533</v>
      </c>
      <c r="E20" s="50">
        <v>45.80752298554199</v>
      </c>
      <c r="F20" s="49">
        <v>518773.4928459999</v>
      </c>
      <c r="G20" s="49"/>
      <c r="H20" s="50">
        <v>0.1376079549761889</v>
      </c>
      <c r="I20" s="78">
        <v>118125309.80828051</v>
      </c>
      <c r="J20" s="86">
        <v>31.333486652278886</v>
      </c>
      <c r="K20" s="49">
        <v>85658208.60948</v>
      </c>
      <c r="L20" s="51">
        <v>22.72138240720294</v>
      </c>
      <c r="M20" s="53" t="s">
        <v>18</v>
      </c>
    </row>
    <row r="21" spans="1:13" s="1" customFormat="1" ht="12" customHeight="1">
      <c r="A21" s="55">
        <v>96</v>
      </c>
      <c r="B21" s="78">
        <v>389129225</v>
      </c>
      <c r="C21" s="79">
        <v>100</v>
      </c>
      <c r="D21" s="78">
        <v>168368459</v>
      </c>
      <c r="E21" s="50">
        <v>43.26800666282518</v>
      </c>
      <c r="F21" s="49">
        <v>492622</v>
      </c>
      <c r="G21" s="49"/>
      <c r="H21" s="50">
        <v>0.1265959913445206</v>
      </c>
      <c r="I21" s="78">
        <v>124690057.9973</v>
      </c>
      <c r="J21" s="86">
        <v>32.04335474861853</v>
      </c>
      <c r="K21" s="49">
        <v>95578086.31878</v>
      </c>
      <c r="L21" s="51">
        <v>24.562042678439276</v>
      </c>
      <c r="M21" s="53" t="s">
        <v>20</v>
      </c>
    </row>
    <row r="22" spans="1:13" s="1" customFormat="1" ht="12" customHeight="1">
      <c r="A22" s="55">
        <v>97</v>
      </c>
      <c r="B22" s="78">
        <v>417500508.59590006</v>
      </c>
      <c r="C22" s="79">
        <v>100</v>
      </c>
      <c r="D22" s="78">
        <v>179108002</v>
      </c>
      <c r="E22" s="50">
        <v>42.90006797892531</v>
      </c>
      <c r="F22" s="49">
        <v>445114.36954</v>
      </c>
      <c r="G22" s="49"/>
      <c r="H22" s="50">
        <v>0.10661409037248082</v>
      </c>
      <c r="I22" s="78">
        <v>146104199.543</v>
      </c>
      <c r="J22" s="86">
        <v>34.99497522394989</v>
      </c>
      <c r="K22" s="49">
        <v>91843192.68336001</v>
      </c>
      <c r="L22" s="51">
        <v>21.998342706752318</v>
      </c>
      <c r="M22" s="53" t="s">
        <v>23</v>
      </c>
    </row>
    <row r="23" spans="1:13" s="61" customFormat="1" ht="12" customHeight="1">
      <c r="A23" s="57">
        <v>98</v>
      </c>
      <c r="B23" s="80">
        <f>D23+F23+I23+K23</f>
        <v>407169197.93447</v>
      </c>
      <c r="C23" s="81">
        <f>B23/$B23*100</f>
        <v>100</v>
      </c>
      <c r="D23" s="80">
        <f>SUM(D25,D26,D29)</f>
        <v>178817249</v>
      </c>
      <c r="E23" s="58">
        <f>D23/B23*100</f>
        <v>43.91718477407491</v>
      </c>
      <c r="F23" s="80">
        <f>SUM(F25:F29)</f>
        <v>416164.98173999996</v>
      </c>
      <c r="G23" s="56"/>
      <c r="H23" s="58">
        <f>F23/B23*100</f>
        <v>0.10220934782178139</v>
      </c>
      <c r="I23" s="80">
        <f>SUM(I25:I29)</f>
        <v>142034400.555</v>
      </c>
      <c r="J23" s="82">
        <f>I23/B23*100</f>
        <v>34.883385402315994</v>
      </c>
      <c r="K23" s="56">
        <f>SUM(K25:K29)</f>
        <v>85901383.39773</v>
      </c>
      <c r="L23" s="59">
        <f>K23/B23*100</f>
        <v>21.097220475787317</v>
      </c>
      <c r="M23" s="60" t="s">
        <v>46</v>
      </c>
    </row>
    <row r="24" spans="1:13" s="1" customFormat="1" ht="12.75" customHeight="1">
      <c r="A24" s="92"/>
      <c r="B24" s="49"/>
      <c r="C24" s="62"/>
      <c r="D24" s="105"/>
      <c r="E24" s="58"/>
      <c r="F24" s="49"/>
      <c r="G24" s="49"/>
      <c r="H24" s="58"/>
      <c r="I24" s="49"/>
      <c r="J24" s="50"/>
      <c r="K24" s="49"/>
      <c r="L24" s="51"/>
      <c r="M24" s="63"/>
    </row>
    <row r="25" spans="1:13" s="1" customFormat="1" ht="12.75" customHeight="1">
      <c r="A25" s="64" t="s">
        <v>47</v>
      </c>
      <c r="B25" s="49">
        <f>D25+F25+I25+K25</f>
        <v>547504.538</v>
      </c>
      <c r="C25" s="65">
        <v>100</v>
      </c>
      <c r="D25" s="87">
        <v>465912</v>
      </c>
      <c r="E25" s="88">
        <f>D25/B25*100</f>
        <v>85.09737685498418</v>
      </c>
      <c r="F25" s="87">
        <v>22835.68</v>
      </c>
      <c r="G25" s="49"/>
      <c r="H25" s="88">
        <f>F25/B25*100</f>
        <v>4.170865886046775</v>
      </c>
      <c r="I25" s="87">
        <v>58756.85799999999</v>
      </c>
      <c r="J25" s="88">
        <f>I25/B25*100</f>
        <v>10.731757258969058</v>
      </c>
      <c r="K25" s="88">
        <v>0</v>
      </c>
      <c r="L25" s="91">
        <v>0</v>
      </c>
      <c r="M25" s="89" t="s">
        <v>48</v>
      </c>
    </row>
    <row r="26" spans="1:13" s="1" customFormat="1" ht="12.75" customHeight="1">
      <c r="A26" s="64" t="s">
        <v>49</v>
      </c>
      <c r="B26" s="49">
        <f>D26+F26+I26+K26</f>
        <v>5127884.435959999</v>
      </c>
      <c r="C26" s="65">
        <v>100</v>
      </c>
      <c r="D26" s="87">
        <v>72338</v>
      </c>
      <c r="E26" s="88">
        <f>D26/B26*100</f>
        <v>1.410679216807613</v>
      </c>
      <c r="F26" s="87">
        <v>0</v>
      </c>
      <c r="G26" s="49"/>
      <c r="H26" s="88">
        <f>F26/B26*100</f>
        <v>0</v>
      </c>
      <c r="I26" s="87">
        <v>14435.069</v>
      </c>
      <c r="J26" s="88">
        <f>I26/B26*100</f>
        <v>0.2815014491896908</v>
      </c>
      <c r="K26" s="87">
        <v>5041111.366959999</v>
      </c>
      <c r="L26" s="91">
        <f>K26/B26*100</f>
        <v>98.30781933400269</v>
      </c>
      <c r="M26" s="89" t="s">
        <v>50</v>
      </c>
    </row>
    <row r="27" spans="1:13" s="1" customFormat="1" ht="12.75" customHeight="1">
      <c r="A27" s="64" t="s">
        <v>51</v>
      </c>
      <c r="B27" s="49">
        <f>D27+F27+I27+K27</f>
        <v>198279.31314</v>
      </c>
      <c r="C27" s="65">
        <v>100</v>
      </c>
      <c r="D27" s="87">
        <v>0</v>
      </c>
      <c r="E27" s="88">
        <v>0</v>
      </c>
      <c r="F27" s="87">
        <v>198279.31314</v>
      </c>
      <c r="G27" s="49"/>
      <c r="H27" s="88">
        <f>F27/B27*100</f>
        <v>100</v>
      </c>
      <c r="I27" s="87">
        <v>0</v>
      </c>
      <c r="J27" s="88">
        <v>0</v>
      </c>
      <c r="K27" s="87">
        <v>0</v>
      </c>
      <c r="L27" s="91">
        <v>0</v>
      </c>
      <c r="M27" s="90" t="s">
        <v>52</v>
      </c>
    </row>
    <row r="28" spans="1:13" s="1" customFormat="1" ht="12.75" customHeight="1">
      <c r="A28" s="64" t="s">
        <v>53</v>
      </c>
      <c r="B28" s="49">
        <f>D28+F28+I28+K28</f>
        <v>30251866.3057</v>
      </c>
      <c r="C28" s="65">
        <v>100</v>
      </c>
      <c r="D28" s="87">
        <v>0</v>
      </c>
      <c r="E28" s="88">
        <v>0</v>
      </c>
      <c r="F28" s="87">
        <v>0</v>
      </c>
      <c r="G28" s="49"/>
      <c r="H28" s="88">
        <f>F28/B28*100</f>
        <v>0</v>
      </c>
      <c r="I28" s="87">
        <v>0</v>
      </c>
      <c r="J28" s="88">
        <v>0</v>
      </c>
      <c r="K28" s="87">
        <v>30251866.3057</v>
      </c>
      <c r="L28" s="91">
        <f>K28/B28*100</f>
        <v>100</v>
      </c>
      <c r="M28" s="90" t="s">
        <v>7</v>
      </c>
    </row>
    <row r="29" spans="1:13" s="1" customFormat="1" ht="12.75" customHeight="1">
      <c r="A29" s="64" t="s">
        <v>0</v>
      </c>
      <c r="B29" s="49">
        <f>D29+F29+I29+K29</f>
        <v>371043663.34167004</v>
      </c>
      <c r="C29" s="65">
        <v>100</v>
      </c>
      <c r="D29" s="87">
        <f>SUM(D31:D54)</f>
        <v>178278999</v>
      </c>
      <c r="E29" s="88">
        <f>D29/B29*100</f>
        <v>48.047983731724436</v>
      </c>
      <c r="F29" s="87">
        <f>SUM(F31:F54)</f>
        <v>195049.98859999998</v>
      </c>
      <c r="G29" s="49"/>
      <c r="H29" s="88">
        <f>F29/B29*100</f>
        <v>0.052567934146443326</v>
      </c>
      <c r="I29" s="87">
        <f>SUM(I31:I54)</f>
        <v>141961208.62800002</v>
      </c>
      <c r="J29" s="88">
        <f>I29/B29*100</f>
        <v>38.259973866546574</v>
      </c>
      <c r="K29" s="87">
        <f>SUM(K31:K54)</f>
        <v>50608405.72507</v>
      </c>
      <c r="L29" s="91">
        <f>K29/B29*100</f>
        <v>13.639474467582541</v>
      </c>
      <c r="M29" s="83" t="s">
        <v>8</v>
      </c>
    </row>
    <row r="30" spans="1:13" s="1" customFormat="1" ht="12.75" customHeight="1">
      <c r="A30" s="92"/>
      <c r="B30" s="49"/>
      <c r="C30" s="65"/>
      <c r="D30" s="87"/>
      <c r="E30" s="88"/>
      <c r="F30" s="87"/>
      <c r="G30" s="49"/>
      <c r="H30" s="88"/>
      <c r="I30" s="87"/>
      <c r="J30" s="88"/>
      <c r="K30" s="87"/>
      <c r="L30" s="91"/>
      <c r="M30" s="83"/>
    </row>
    <row r="31" spans="1:13" s="1" customFormat="1" ht="12.75" customHeight="1">
      <c r="A31" s="48" t="s">
        <v>54</v>
      </c>
      <c r="B31" s="49">
        <f>D31+F31+I31+K31</f>
        <v>4711501.8780000005</v>
      </c>
      <c r="C31" s="65">
        <v>100</v>
      </c>
      <c r="D31" s="87">
        <v>2133326</v>
      </c>
      <c r="E31" s="88">
        <f>D31/B31*100</f>
        <v>45.27910749566722</v>
      </c>
      <c r="F31" s="87">
        <v>374.6</v>
      </c>
      <c r="G31" s="49"/>
      <c r="H31" s="88">
        <f>F31/B31*100</f>
        <v>0.007950755612539735</v>
      </c>
      <c r="I31" s="87">
        <v>1776174.891</v>
      </c>
      <c r="J31" s="88">
        <f>I31/B31*100</f>
        <v>37.69869856772664</v>
      </c>
      <c r="K31" s="87">
        <v>801626.387</v>
      </c>
      <c r="L31" s="91">
        <f>K31/B31*100</f>
        <v>17.014243180993592</v>
      </c>
      <c r="M31" s="84" t="s">
        <v>55</v>
      </c>
    </row>
    <row r="32" spans="1:13" s="1" customFormat="1" ht="12.75" customHeight="1">
      <c r="A32" s="48" t="s">
        <v>56</v>
      </c>
      <c r="B32" s="49">
        <f>D32+F32+I32+K32</f>
        <v>12983542.503539998</v>
      </c>
      <c r="C32" s="65">
        <v>100</v>
      </c>
      <c r="D32" s="87">
        <v>4406731</v>
      </c>
      <c r="E32" s="88">
        <f>D32/B32*100</f>
        <v>33.94089863223764</v>
      </c>
      <c r="F32" s="87">
        <v>0</v>
      </c>
      <c r="G32" s="49"/>
      <c r="H32" s="88">
        <f>F32/B32*100</f>
        <v>0</v>
      </c>
      <c r="I32" s="87">
        <v>2601287.5760000004</v>
      </c>
      <c r="J32" s="88">
        <f>I32/B32*100</f>
        <v>20.035268304399604</v>
      </c>
      <c r="K32" s="87">
        <v>5975523.927539999</v>
      </c>
      <c r="L32" s="91">
        <f>K32/B32*100</f>
        <v>46.023833063362765</v>
      </c>
      <c r="M32" s="84" t="s">
        <v>57</v>
      </c>
    </row>
    <row r="33" spans="1:13" s="1" customFormat="1" ht="12.75" customHeight="1">
      <c r="A33" s="48" t="s">
        <v>58</v>
      </c>
      <c r="B33" s="49">
        <f>D33+F33+I33+K33</f>
        <v>8568433.5175</v>
      </c>
      <c r="C33" s="65">
        <v>100</v>
      </c>
      <c r="D33" s="87">
        <v>3753119</v>
      </c>
      <c r="E33" s="88">
        <f>D33/B33*100</f>
        <v>43.80169365070877</v>
      </c>
      <c r="F33" s="87">
        <v>13545.4194</v>
      </c>
      <c r="G33" s="49"/>
      <c r="H33" s="88">
        <f>F33/B33*100</f>
        <v>0.15808513157434323</v>
      </c>
      <c r="I33" s="87">
        <v>4380873.081</v>
      </c>
      <c r="J33" s="88">
        <f>I33/B33*100</f>
        <v>51.128051259925066</v>
      </c>
      <c r="K33" s="87">
        <v>420896.0171</v>
      </c>
      <c r="L33" s="91">
        <f>K33/B33*100</f>
        <v>4.912169957791821</v>
      </c>
      <c r="M33" s="84" t="s">
        <v>59</v>
      </c>
    </row>
    <row r="34" spans="1:13" s="1" customFormat="1" ht="12.75" customHeight="1">
      <c r="A34" s="48" t="s">
        <v>60</v>
      </c>
      <c r="B34" s="49">
        <f>D34+F34+I34+K34</f>
        <v>5643620.791189999</v>
      </c>
      <c r="C34" s="65">
        <v>100</v>
      </c>
      <c r="D34" s="87">
        <v>2935135</v>
      </c>
      <c r="E34" s="88">
        <f>D34/B34*100</f>
        <v>52.008012384210964</v>
      </c>
      <c r="F34" s="87">
        <v>45808.24119</v>
      </c>
      <c r="G34" s="49"/>
      <c r="H34" s="88">
        <f>F34/B34*100</f>
        <v>0.8116817710628108</v>
      </c>
      <c r="I34" s="87">
        <v>2489997.6459999997</v>
      </c>
      <c r="J34" s="88">
        <f>I34/B34*100</f>
        <v>44.120569721605364</v>
      </c>
      <c r="K34" s="87">
        <v>172679.904</v>
      </c>
      <c r="L34" s="91">
        <f>K34/B34*100</f>
        <v>3.0597361231208655</v>
      </c>
      <c r="M34" s="84" t="s">
        <v>61</v>
      </c>
    </row>
    <row r="35" spans="1:13" s="1" customFormat="1" ht="12.75" customHeight="1">
      <c r="A35" s="48" t="s">
        <v>62</v>
      </c>
      <c r="B35" s="49">
        <f>D35+F35+I35+K35</f>
        <v>9092082.686590001</v>
      </c>
      <c r="C35" s="65">
        <v>100</v>
      </c>
      <c r="D35" s="87">
        <v>6459526</v>
      </c>
      <c r="E35" s="88">
        <f>D35/B35*100</f>
        <v>71.04561432912632</v>
      </c>
      <c r="F35" s="87">
        <v>12728.58595</v>
      </c>
      <c r="G35" s="49"/>
      <c r="H35" s="88">
        <f>F35/B35*100</f>
        <v>0.13999637254480224</v>
      </c>
      <c r="I35" s="87">
        <v>2440899.6650000005</v>
      </c>
      <c r="J35" s="88">
        <f>I35/B35*100</f>
        <v>26.846430560955042</v>
      </c>
      <c r="K35" s="87">
        <v>178928.43563999998</v>
      </c>
      <c r="L35" s="91">
        <f>K35/B35*100</f>
        <v>1.9679587373738168</v>
      </c>
      <c r="M35" s="84" t="s">
        <v>63</v>
      </c>
    </row>
    <row r="36" spans="1:13" s="1" customFormat="1" ht="12.75" customHeight="1">
      <c r="A36" s="76"/>
      <c r="B36" s="49"/>
      <c r="C36" s="65"/>
      <c r="D36" s="87"/>
      <c r="E36" s="88"/>
      <c r="F36" s="87"/>
      <c r="G36" s="49"/>
      <c r="H36" s="88"/>
      <c r="I36" s="87"/>
      <c r="J36" s="88"/>
      <c r="K36" s="87"/>
      <c r="L36" s="91"/>
      <c r="M36" s="84"/>
    </row>
    <row r="37" spans="1:13" s="1" customFormat="1" ht="12.75" customHeight="1">
      <c r="A37" s="48" t="s">
        <v>64</v>
      </c>
      <c r="B37" s="49">
        <f>D37+F37+I37+K37</f>
        <v>22286023.76553</v>
      </c>
      <c r="C37" s="65">
        <v>100</v>
      </c>
      <c r="D37" s="87">
        <v>17901628</v>
      </c>
      <c r="E37" s="88">
        <f>D37/B37*100</f>
        <v>80.32670245864412</v>
      </c>
      <c r="F37" s="87">
        <v>232.06113</v>
      </c>
      <c r="G37" s="49"/>
      <c r="H37" s="88">
        <f>F37/B37*100</f>
        <v>0.0010412854820649124</v>
      </c>
      <c r="I37" s="87">
        <v>4208418.183</v>
      </c>
      <c r="J37" s="88">
        <f>I37/B37*100</f>
        <v>18.883665508376595</v>
      </c>
      <c r="K37" s="87">
        <v>175745.52139999997</v>
      </c>
      <c r="L37" s="91">
        <f>K37/B37*100</f>
        <v>0.7885907474972148</v>
      </c>
      <c r="M37" s="84" t="s">
        <v>65</v>
      </c>
    </row>
    <row r="38" spans="1:13" s="1" customFormat="1" ht="12.75" customHeight="1">
      <c r="A38" s="48" t="s">
        <v>66</v>
      </c>
      <c r="B38" s="49">
        <f>D38+F38+I38+K38</f>
        <v>47451821.419</v>
      </c>
      <c r="C38" s="65">
        <v>100</v>
      </c>
      <c r="D38" s="87">
        <v>19347374</v>
      </c>
      <c r="E38" s="88">
        <f>D38/B38*100</f>
        <v>40.77266882795187</v>
      </c>
      <c r="F38" s="87">
        <v>0</v>
      </c>
      <c r="G38" s="49"/>
      <c r="H38" s="88">
        <f>F38/B38*100</f>
        <v>0</v>
      </c>
      <c r="I38" s="87">
        <v>25658928.218999997</v>
      </c>
      <c r="J38" s="88">
        <f>I38/B38*100</f>
        <v>54.07364238441226</v>
      </c>
      <c r="K38" s="87">
        <v>2445519.2</v>
      </c>
      <c r="L38" s="91">
        <f>K38/B38*100</f>
        <v>5.153688787635872</v>
      </c>
      <c r="M38" s="84" t="s">
        <v>67</v>
      </c>
    </row>
    <row r="39" spans="1:13" s="1" customFormat="1" ht="12.75" customHeight="1">
      <c r="A39" s="48" t="s">
        <v>68</v>
      </c>
      <c r="B39" s="49">
        <f>D39+F39+I39+K39</f>
        <v>25026616.01064</v>
      </c>
      <c r="C39" s="65">
        <v>100</v>
      </c>
      <c r="D39" s="87">
        <v>20912395</v>
      </c>
      <c r="E39" s="88">
        <f>D39/B39*100</f>
        <v>83.56061798810175</v>
      </c>
      <c r="F39" s="87">
        <v>6294.11364</v>
      </c>
      <c r="G39" s="49"/>
      <c r="H39" s="88">
        <f>F39/B39*100</f>
        <v>0.025149679194838303</v>
      </c>
      <c r="I39" s="87">
        <v>4090319.047</v>
      </c>
      <c r="J39" s="88">
        <f>I39/B39*100</f>
        <v>16.343875837072865</v>
      </c>
      <c r="K39" s="87">
        <v>17607.85</v>
      </c>
      <c r="L39" s="91">
        <f>K39/B39*100</f>
        <v>0.07035649563054817</v>
      </c>
      <c r="M39" s="84" t="s">
        <v>69</v>
      </c>
    </row>
    <row r="40" spans="1:13" s="1" customFormat="1" ht="12.75" customHeight="1">
      <c r="A40" s="48" t="s">
        <v>70</v>
      </c>
      <c r="B40" s="49">
        <f>D40+F40+I40+K40</f>
        <v>58188296.81046</v>
      </c>
      <c r="C40" s="65">
        <v>100</v>
      </c>
      <c r="D40" s="87">
        <v>26351117</v>
      </c>
      <c r="E40" s="88">
        <f>D40/B40*100</f>
        <v>45.28593968961657</v>
      </c>
      <c r="F40" s="87">
        <v>247.62146</v>
      </c>
      <c r="G40" s="49"/>
      <c r="H40" s="88">
        <f>F40/B40*100</f>
        <v>0.00042555199855151505</v>
      </c>
      <c r="I40" s="87">
        <v>25280259.289999995</v>
      </c>
      <c r="J40" s="88">
        <f>I40/B40*100</f>
        <v>43.44560792412742</v>
      </c>
      <c r="K40" s="87">
        <v>6556672.899</v>
      </c>
      <c r="L40" s="91">
        <f>K40/B40*100</f>
        <v>11.268026834257443</v>
      </c>
      <c r="M40" s="84" t="s">
        <v>71</v>
      </c>
    </row>
    <row r="41" spans="1:13" s="1" customFormat="1" ht="12.75" customHeight="1">
      <c r="A41" s="48" t="s">
        <v>72</v>
      </c>
      <c r="B41" s="49">
        <f>D41+F41+I41+K41</f>
        <v>29406859.73696</v>
      </c>
      <c r="C41" s="65">
        <v>100</v>
      </c>
      <c r="D41" s="87">
        <v>14853355</v>
      </c>
      <c r="E41" s="88">
        <f>D41/B41*100</f>
        <v>50.50983047105695</v>
      </c>
      <c r="F41" s="87">
        <v>1953.21826</v>
      </c>
      <c r="G41" s="49"/>
      <c r="H41" s="88">
        <f>F41/B41*100</f>
        <v>0.006642049771622158</v>
      </c>
      <c r="I41" s="87">
        <v>10271727.728999998</v>
      </c>
      <c r="J41" s="88">
        <f>I41/B41*100</f>
        <v>34.9296994676721</v>
      </c>
      <c r="K41" s="87">
        <v>4279823.7897</v>
      </c>
      <c r="L41" s="91">
        <f>K41/B41*100</f>
        <v>14.55382801149932</v>
      </c>
      <c r="M41" s="84" t="s">
        <v>73</v>
      </c>
    </row>
    <row r="42" spans="1:13" s="1" customFormat="1" ht="12.75" customHeight="1">
      <c r="A42" s="75"/>
      <c r="B42" s="49"/>
      <c r="C42" s="65"/>
      <c r="D42" s="87"/>
      <c r="E42" s="88"/>
      <c r="F42" s="87"/>
      <c r="G42" s="49"/>
      <c r="H42" s="88"/>
      <c r="I42" s="87"/>
      <c r="J42" s="88"/>
      <c r="K42" s="87"/>
      <c r="L42" s="91"/>
      <c r="M42" s="84"/>
    </row>
    <row r="43" spans="1:13" s="1" customFormat="1" ht="12.75" customHeight="1">
      <c r="A43" s="48" t="s">
        <v>74</v>
      </c>
      <c r="B43" s="49">
        <f aca="true" t="shared" si="0" ref="B43:B48">D43+F43+I43+K43</f>
        <v>41509645.6955</v>
      </c>
      <c r="C43" s="65">
        <v>100</v>
      </c>
      <c r="D43" s="87">
        <v>18962624</v>
      </c>
      <c r="E43" s="88">
        <f aca="true" t="shared" si="1" ref="E43:E48">D43/B43*100</f>
        <v>45.68245207174994</v>
      </c>
      <c r="F43" s="87">
        <v>111848.009</v>
      </c>
      <c r="G43" s="49"/>
      <c r="H43" s="88">
        <f aca="true" t="shared" si="2" ref="H43:H48">F43/B43*100</f>
        <v>0.2694506472555252</v>
      </c>
      <c r="I43" s="87">
        <v>17334520.481000002</v>
      </c>
      <c r="J43" s="88">
        <f aca="true" t="shared" si="3" ref="J43:J48">I43/B43*100</f>
        <v>41.7602226917567</v>
      </c>
      <c r="K43" s="87">
        <v>5100653.2055</v>
      </c>
      <c r="L43" s="91">
        <f aca="true" t="shared" si="4" ref="L43:L48">K43/B43*100</f>
        <v>12.287874589237832</v>
      </c>
      <c r="M43" s="84" t="s">
        <v>75</v>
      </c>
    </row>
    <row r="44" spans="1:13" s="1" customFormat="1" ht="12.75" customHeight="1">
      <c r="A44" s="48" t="s">
        <v>76</v>
      </c>
      <c r="B44" s="49">
        <f t="shared" si="0"/>
        <v>24450198.37776</v>
      </c>
      <c r="C44" s="65">
        <v>100</v>
      </c>
      <c r="D44" s="87">
        <v>10356825</v>
      </c>
      <c r="E44" s="88">
        <f t="shared" si="1"/>
        <v>42.35885877073542</v>
      </c>
      <c r="F44" s="87">
        <v>27.7817</v>
      </c>
      <c r="G44" s="49"/>
      <c r="H44" s="88">
        <f t="shared" si="2"/>
        <v>0.00011362566295278139</v>
      </c>
      <c r="I44" s="87">
        <v>8979096.859000001</v>
      </c>
      <c r="J44" s="88">
        <f t="shared" si="3"/>
        <v>36.72402456729114</v>
      </c>
      <c r="K44" s="87">
        <v>5114248.73706</v>
      </c>
      <c r="L44" s="91">
        <f t="shared" si="4"/>
        <v>20.9170030363105</v>
      </c>
      <c r="M44" s="84" t="s">
        <v>77</v>
      </c>
    </row>
    <row r="45" spans="1:13" s="1" customFormat="1" ht="12.75" customHeight="1">
      <c r="A45" s="48" t="s">
        <v>78</v>
      </c>
      <c r="B45" s="49">
        <f t="shared" si="0"/>
        <v>54513734.6956</v>
      </c>
      <c r="C45" s="65">
        <v>100</v>
      </c>
      <c r="D45" s="87">
        <v>15877706</v>
      </c>
      <c r="E45" s="88">
        <f t="shared" si="1"/>
        <v>29.12606536437054</v>
      </c>
      <c r="F45" s="87">
        <v>378.13742</v>
      </c>
      <c r="G45" s="49"/>
      <c r="H45" s="88">
        <f t="shared" si="2"/>
        <v>0.0006936553184467856</v>
      </c>
      <c r="I45" s="87">
        <v>28454543.593</v>
      </c>
      <c r="J45" s="88">
        <f t="shared" si="3"/>
        <v>52.197017415680136</v>
      </c>
      <c r="K45" s="87">
        <v>10181106.96518</v>
      </c>
      <c r="L45" s="91">
        <f t="shared" si="4"/>
        <v>18.676223564630867</v>
      </c>
      <c r="M45" s="84" t="s">
        <v>79</v>
      </c>
    </row>
    <row r="46" spans="1:13" s="1" customFormat="1" ht="12.75" customHeight="1">
      <c r="A46" s="48" t="s">
        <v>80</v>
      </c>
      <c r="B46" s="49">
        <f t="shared" si="0"/>
        <v>9333349.137</v>
      </c>
      <c r="C46" s="65">
        <v>100</v>
      </c>
      <c r="D46" s="87">
        <v>7317666</v>
      </c>
      <c r="E46" s="88">
        <f t="shared" si="1"/>
        <v>78.40343152910386</v>
      </c>
      <c r="F46" s="87">
        <v>62.856</v>
      </c>
      <c r="G46" s="49"/>
      <c r="H46" s="88">
        <f t="shared" si="2"/>
        <v>0.0006734560025277666</v>
      </c>
      <c r="I46" s="87">
        <v>1322359.0259999998</v>
      </c>
      <c r="J46" s="88">
        <f t="shared" si="3"/>
        <v>14.16810843127897</v>
      </c>
      <c r="K46" s="87">
        <v>693261.255</v>
      </c>
      <c r="L46" s="91">
        <f t="shared" si="4"/>
        <v>7.427786583614653</v>
      </c>
      <c r="M46" s="84" t="s">
        <v>81</v>
      </c>
    </row>
    <row r="47" spans="1:13" s="1" customFormat="1" ht="12.75" customHeight="1">
      <c r="A47" s="48" t="s">
        <v>82</v>
      </c>
      <c r="B47" s="49">
        <f t="shared" si="0"/>
        <v>6908718.00445</v>
      </c>
      <c r="C47" s="65">
        <v>100</v>
      </c>
      <c r="D47" s="87">
        <v>4546707</v>
      </c>
      <c r="E47" s="88">
        <f t="shared" si="1"/>
        <v>65.81115334381</v>
      </c>
      <c r="F47" s="87">
        <v>1322.51345</v>
      </c>
      <c r="G47" s="49"/>
      <c r="H47" s="88">
        <f t="shared" si="2"/>
        <v>0.01914267522785198</v>
      </c>
      <c r="I47" s="87">
        <v>1698083.8789999997</v>
      </c>
      <c r="J47" s="88">
        <f t="shared" si="3"/>
        <v>24.578856423235695</v>
      </c>
      <c r="K47" s="87">
        <v>662604.612</v>
      </c>
      <c r="L47" s="91">
        <f t="shared" si="4"/>
        <v>9.590847557726443</v>
      </c>
      <c r="M47" s="84" t="s">
        <v>83</v>
      </c>
    </row>
    <row r="48" spans="1:13" s="1" customFormat="1" ht="12.75" customHeight="1">
      <c r="A48" s="48" t="s">
        <v>84</v>
      </c>
      <c r="B48" s="49">
        <f t="shared" si="0"/>
        <v>1981148.0775000001</v>
      </c>
      <c r="C48" s="65">
        <v>100</v>
      </c>
      <c r="D48" s="87">
        <v>79483</v>
      </c>
      <c r="E48" s="88">
        <f t="shared" si="1"/>
        <v>4.011966642104772</v>
      </c>
      <c r="F48" s="87">
        <v>0</v>
      </c>
      <c r="G48" s="49"/>
      <c r="H48" s="88">
        <f t="shared" si="2"/>
        <v>0</v>
      </c>
      <c r="I48" s="87">
        <v>131606.006</v>
      </c>
      <c r="J48" s="88">
        <f t="shared" si="3"/>
        <v>6.642916170409276</v>
      </c>
      <c r="K48" s="87">
        <v>1770059.0715</v>
      </c>
      <c r="L48" s="91">
        <f t="shared" si="4"/>
        <v>89.34511718748594</v>
      </c>
      <c r="M48" s="84" t="s">
        <v>85</v>
      </c>
    </row>
    <row r="49" spans="1:13" s="1" customFormat="1" ht="12.75" customHeight="1">
      <c r="A49" s="75"/>
      <c r="B49" s="49"/>
      <c r="C49" s="65"/>
      <c r="D49" s="87"/>
      <c r="E49" s="88"/>
      <c r="F49" s="87"/>
      <c r="G49" s="49"/>
      <c r="H49" s="88"/>
      <c r="I49" s="87"/>
      <c r="J49" s="88"/>
      <c r="K49" s="87"/>
      <c r="L49" s="91"/>
      <c r="M49" s="84"/>
    </row>
    <row r="50" spans="1:13" s="1" customFormat="1" ht="12.75" customHeight="1">
      <c r="A50" s="48" t="s">
        <v>86</v>
      </c>
      <c r="B50" s="49">
        <f>D50+F50+I50+K50</f>
        <v>4983963.119</v>
      </c>
      <c r="C50" s="65">
        <v>100</v>
      </c>
      <c r="D50" s="87">
        <v>65520</v>
      </c>
      <c r="E50" s="88">
        <f>D50/B50*100</f>
        <v>1.314616469576648</v>
      </c>
      <c r="F50" s="87">
        <v>0</v>
      </c>
      <c r="G50" s="49"/>
      <c r="H50" s="88">
        <f>F50/B50*100</f>
        <v>0</v>
      </c>
      <c r="I50" s="87">
        <v>13412.479000000001</v>
      </c>
      <c r="J50" s="88">
        <f>I50/B50*100</f>
        <v>0.2691127257516931</v>
      </c>
      <c r="K50" s="87">
        <v>4905030.64</v>
      </c>
      <c r="L50" s="91">
        <f>K50/B50*100</f>
        <v>98.41627080467165</v>
      </c>
      <c r="M50" s="84" t="s">
        <v>9</v>
      </c>
    </row>
    <row r="51" spans="1:13" s="1" customFormat="1" ht="12.75" customHeight="1">
      <c r="A51" s="48" t="s">
        <v>87</v>
      </c>
      <c r="B51" s="49">
        <f>D51+F51+I51+K51</f>
        <v>1179740.8135000002</v>
      </c>
      <c r="C51" s="65">
        <v>100</v>
      </c>
      <c r="D51" s="87">
        <v>258989</v>
      </c>
      <c r="E51" s="88">
        <f>D51/B51*100</f>
        <v>21.953042315425495</v>
      </c>
      <c r="F51" s="87">
        <v>226.83</v>
      </c>
      <c r="G51" s="49"/>
      <c r="H51" s="88">
        <f>F51/B51*100</f>
        <v>0.019227104581306408</v>
      </c>
      <c r="I51" s="87">
        <v>180295.11599999998</v>
      </c>
      <c r="J51" s="88">
        <f>I51/B51*100</f>
        <v>15.282603936122955</v>
      </c>
      <c r="K51" s="87">
        <v>740229.8675</v>
      </c>
      <c r="L51" s="91">
        <f>K51/B51*100</f>
        <v>62.74512664387023</v>
      </c>
      <c r="M51" s="84" t="s">
        <v>10</v>
      </c>
    </row>
    <row r="52" spans="1:13" s="1" customFormat="1" ht="12.75" customHeight="1">
      <c r="A52" s="48" t="s">
        <v>88</v>
      </c>
      <c r="B52" s="49">
        <f>D52+F52+I52+K52</f>
        <v>719001.886</v>
      </c>
      <c r="C52" s="65">
        <v>100</v>
      </c>
      <c r="D52" s="87">
        <v>539148</v>
      </c>
      <c r="E52" s="88">
        <f>D52/B52*100</f>
        <v>74.98561693619813</v>
      </c>
      <c r="F52" s="87">
        <v>0</v>
      </c>
      <c r="G52" s="49"/>
      <c r="H52" s="88">
        <f>F52/B52*100</f>
        <v>0</v>
      </c>
      <c r="I52" s="87">
        <v>179853.88600000003</v>
      </c>
      <c r="J52" s="88">
        <f>I52/B52*100</f>
        <v>25.01438306380187</v>
      </c>
      <c r="K52" s="87">
        <v>0</v>
      </c>
      <c r="L52" s="91">
        <f>K52/B52*100</f>
        <v>0</v>
      </c>
      <c r="M52" s="84" t="s">
        <v>11</v>
      </c>
    </row>
    <row r="53" spans="1:13" s="1" customFormat="1" ht="12.75" customHeight="1">
      <c r="A53" s="48" t="s">
        <v>89</v>
      </c>
      <c r="B53" s="49">
        <f>D53+F53+I53+K53</f>
        <v>635034.282</v>
      </c>
      <c r="C53" s="65">
        <v>100</v>
      </c>
      <c r="D53" s="87">
        <v>518784</v>
      </c>
      <c r="E53" s="88">
        <f>D53/B53*100</f>
        <v>81.69385727745639</v>
      </c>
      <c r="F53" s="87">
        <v>0</v>
      </c>
      <c r="G53" s="49"/>
      <c r="H53" s="88">
        <f>F53/B53*100</f>
        <v>0</v>
      </c>
      <c r="I53" s="87">
        <v>116250.28199999999</v>
      </c>
      <c r="J53" s="88">
        <f>I53/B53*100</f>
        <v>18.306142722543598</v>
      </c>
      <c r="K53" s="87">
        <v>0</v>
      </c>
      <c r="L53" s="91">
        <f>K53/B53*100</f>
        <v>0</v>
      </c>
      <c r="M53" s="84" t="s">
        <v>12</v>
      </c>
    </row>
    <row r="54" spans="1:13" s="1" customFormat="1" ht="12.75" customHeight="1">
      <c r="A54" s="48" t="s">
        <v>90</v>
      </c>
      <c r="B54" s="49">
        <f>D54+F54+I54+K54</f>
        <v>1470330.13395</v>
      </c>
      <c r="C54" s="65">
        <v>100</v>
      </c>
      <c r="D54" s="87">
        <v>701841</v>
      </c>
      <c r="E54" s="88">
        <f>D54/B54*100</f>
        <v>47.73356566627144</v>
      </c>
      <c r="F54" s="87">
        <v>0</v>
      </c>
      <c r="G54" s="49"/>
      <c r="H54" s="88">
        <f>F54/B54*100</f>
        <v>0</v>
      </c>
      <c r="I54" s="87">
        <v>352301.69399999996</v>
      </c>
      <c r="J54" s="88">
        <f>I54/B54*100</f>
        <v>23.960720512035724</v>
      </c>
      <c r="K54" s="87">
        <v>416187.43994999997</v>
      </c>
      <c r="L54" s="91">
        <f>K54/B54*100</f>
        <v>28.30571382169284</v>
      </c>
      <c r="M54" s="84" t="s">
        <v>13</v>
      </c>
    </row>
    <row r="55" spans="1:13" s="72" customFormat="1" ht="4.5" customHeight="1">
      <c r="A55" s="77"/>
      <c r="B55" s="66"/>
      <c r="C55" s="67"/>
      <c r="D55" s="66"/>
      <c r="E55" s="68"/>
      <c r="F55" s="66"/>
      <c r="G55" s="69"/>
      <c r="H55" s="67"/>
      <c r="I55" s="66"/>
      <c r="J55" s="67"/>
      <c r="K55" s="66"/>
      <c r="L55" s="70"/>
      <c r="M55" s="71"/>
    </row>
    <row r="56" spans="1:8" s="93" customFormat="1" ht="11.25" customHeight="1">
      <c r="A56" s="72" t="s">
        <v>91</v>
      </c>
      <c r="E56" s="94"/>
      <c r="H56" s="95" t="s">
        <v>92</v>
      </c>
    </row>
    <row r="57" s="72" customFormat="1" ht="10.5" customHeight="1">
      <c r="J57" s="96"/>
    </row>
    <row r="58" s="41" customFormat="1" ht="10.5" customHeight="1">
      <c r="J58" s="73"/>
    </row>
    <row r="59" spans="2:11" s="41" customFormat="1" ht="10.5" customHeight="1">
      <c r="B59" s="85"/>
      <c r="D59" s="85"/>
      <c r="I59" s="85"/>
      <c r="J59" s="73"/>
      <c r="K59" s="85"/>
    </row>
    <row r="60" s="41" customFormat="1" ht="10.5">
      <c r="J60" s="73"/>
    </row>
    <row r="61" s="41" customFormat="1" ht="10.5">
      <c r="J61" s="73"/>
    </row>
    <row r="62" s="41" customFormat="1" ht="10.5">
      <c r="J62" s="73"/>
    </row>
    <row r="63" s="41" customFormat="1" ht="10.5">
      <c r="J63" s="73"/>
    </row>
    <row r="64" s="41" customFormat="1" ht="10.5">
      <c r="J64" s="73"/>
    </row>
    <row r="65" s="41" customFormat="1" ht="10.5">
      <c r="J65" s="73"/>
    </row>
    <row r="66" s="41" customFormat="1" ht="10.5">
      <c r="J66" s="73"/>
    </row>
    <row r="67" s="41" customFormat="1" ht="10.5">
      <c r="J67" s="73"/>
    </row>
    <row r="68" s="41" customFormat="1" ht="10.5"/>
    <row r="69" s="41" customFormat="1" ht="10.5"/>
    <row r="70" s="41" customFormat="1" ht="10.5"/>
    <row r="71" s="41" customFormat="1" ht="10.5"/>
    <row r="72" s="41" customFormat="1" ht="10.5"/>
    <row r="73" s="41" customFormat="1" ht="10.5"/>
    <row r="74" s="41" customFormat="1" ht="10.5"/>
    <row r="75" s="41" customFormat="1" ht="10.5"/>
    <row r="76" s="41" customFormat="1" ht="10.5"/>
    <row r="77" s="41" customFormat="1" ht="10.5"/>
    <row r="78" s="41" customFormat="1" ht="10.5"/>
    <row r="79" s="41" customFormat="1" ht="10.5"/>
    <row r="80" s="41" customFormat="1" ht="10.5"/>
    <row r="81" s="41" customFormat="1" ht="10.5"/>
    <row r="82" s="41" customFormat="1" ht="10.5"/>
    <row r="83" s="41" customFormat="1" ht="10.5"/>
    <row r="84" s="41" customFormat="1" ht="10.5"/>
    <row r="85" s="41" customFormat="1" ht="10.5"/>
    <row r="86" s="41" customFormat="1" ht="10.5"/>
    <row r="87" s="41" customFormat="1" ht="10.5"/>
    <row r="88" s="41" customFormat="1" ht="10.5"/>
    <row r="89" s="41" customFormat="1" ht="10.5"/>
    <row r="90" s="41" customFormat="1" ht="10.5"/>
    <row r="91" s="41" customFormat="1" ht="10.5"/>
    <row r="92" s="41" customFormat="1" ht="10.5"/>
    <row r="93" s="41" customFormat="1" ht="10.5"/>
    <row r="94" s="41" customFormat="1" ht="10.5"/>
    <row r="95" s="41" customFormat="1" ht="10.5"/>
    <row r="96" s="41" customFormat="1" ht="10.5"/>
    <row r="97" s="41" customFormat="1" ht="10.5"/>
    <row r="98" s="41" customFormat="1" ht="10.5"/>
    <row r="99" s="41" customFormat="1" ht="10.5"/>
    <row r="100" s="41" customFormat="1" ht="10.5"/>
    <row r="101" s="41" customFormat="1" ht="10.5"/>
    <row r="102" s="41" customFormat="1" ht="10.5"/>
    <row r="103" s="41" customFormat="1" ht="10.5"/>
    <row r="104" s="41" customFormat="1" ht="10.5"/>
    <row r="105" s="41" customFormat="1" ht="10.5"/>
    <row r="106" s="41" customFormat="1" ht="10.5"/>
  </sheetData>
  <mergeCells count="4">
    <mergeCell ref="A2:F2"/>
    <mergeCell ref="H2:M2"/>
    <mergeCell ref="A6:A7"/>
    <mergeCell ref="M6:M7"/>
  </mergeCells>
  <printOptions/>
  <pageMargins left="0.31496062992125984" right="1.7716535433070868" top="0.5511811023622047" bottom="1.5748031496062993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coa</dc:creator>
  <cp:keywords/>
  <dc:description/>
  <cp:lastModifiedBy>so6364</cp:lastModifiedBy>
  <cp:lastPrinted>2010-07-13T02:51:14Z</cp:lastPrinted>
  <dcterms:created xsi:type="dcterms:W3CDTF">2002-05-13T01:14:02Z</dcterms:created>
  <dcterms:modified xsi:type="dcterms:W3CDTF">2011-08-26T02:40:58Z</dcterms:modified>
  <cp:category/>
  <cp:version/>
  <cp:contentType/>
  <cp:contentStatus/>
</cp:coreProperties>
</file>