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4025" windowHeight="8040" activeTab="0"/>
  </bookViews>
  <sheets>
    <sheet name="174" sheetId="1" r:id="rId1"/>
  </sheets>
  <definedNames/>
  <calcPr fullCalcOnLoad="1"/>
</workbook>
</file>

<file path=xl/sharedStrings.xml><?xml version="1.0" encoding="utf-8"?>
<sst xmlns="http://schemas.openxmlformats.org/spreadsheetml/2006/main" count="105" uniqueCount="85">
  <si>
    <t>臺        北        市</t>
  </si>
  <si>
    <t>高        雄        市</t>
  </si>
  <si>
    <t>臺   灣   省   合   計</t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</si>
  <si>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</si>
  <si>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</si>
  <si>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</si>
  <si>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</si>
  <si>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</si>
  <si>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</si>
  <si>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</si>
  <si>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</si>
  <si>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</si>
  <si>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</si>
  <si>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</si>
  <si>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</si>
  <si>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</si>
  <si>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</si>
  <si>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</si>
  <si>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</si>
  <si>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</si>
  <si>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 xml:space="preserve"> Keelung City</t>
  </si>
  <si>
    <t>新       竹       市</t>
  </si>
  <si>
    <t xml:space="preserve"> Hsinchu City</t>
  </si>
  <si>
    <t>臺       中       市</t>
  </si>
  <si>
    <t xml:space="preserve"> Taichung City</t>
  </si>
  <si>
    <t>嘉       義       市</t>
  </si>
  <si>
    <t xml:space="preserve"> Chiayi City</t>
  </si>
  <si>
    <t>臺       南       市</t>
  </si>
  <si>
    <t xml:space="preserve"> Tainan City</t>
  </si>
  <si>
    <t>-</t>
  </si>
  <si>
    <r>
      <t xml:space="preserve">   174     98</t>
    </r>
    <r>
      <rPr>
        <sz val="8"/>
        <rFont val="標楷體"/>
        <family val="4"/>
      </rPr>
      <t>年農業統計年報</t>
    </r>
  </si>
  <si>
    <t xml:space="preserve">AG. STATIISTICS YEARBOOK 2009     175   </t>
  </si>
  <si>
    <r>
      <t xml:space="preserve">2.  </t>
    </r>
    <r>
      <rPr>
        <sz val="14"/>
        <rFont val="標楷體"/>
        <family val="4"/>
      </rPr>
      <t>輔導收購</t>
    </r>
  </si>
  <si>
    <t xml:space="preserve">2.  The Purchase under Guidance 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</si>
  <si>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</si>
  <si>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數                 量       (公噸)</t>
  </si>
  <si>
    <t>Quantity    (m.t.)</t>
  </si>
  <si>
    <r>
      <t xml:space="preserve">價格 (元/公斤) </t>
    </r>
    <r>
      <rPr>
        <sz val="8"/>
        <rFont val="Times New Roman"/>
        <family val="1"/>
      </rPr>
      <t>Prices (N.T.$/kg)</t>
    </r>
  </si>
  <si>
    <t>Year, District</t>
  </si>
  <si>
    <r>
      <t xml:space="preserve">稉    稻 (蓬萊)  </t>
    </r>
    <r>
      <rPr>
        <sz val="8"/>
        <rFont val="Times New Roman"/>
        <family val="1"/>
      </rPr>
      <t>Japonica Rice</t>
    </r>
  </si>
  <si>
    <t>硬秈稻</t>
  </si>
  <si>
    <r>
      <t xml:space="preserve">(在來)  </t>
    </r>
    <r>
      <rPr>
        <sz val="7.5"/>
        <rFont val="Times New Roman"/>
        <family val="1"/>
      </rPr>
      <t>India Rice</t>
    </r>
  </si>
  <si>
    <r>
      <t xml:space="preserve">軟秈稻 (秈稻)  </t>
    </r>
    <r>
      <rPr>
        <sz val="8"/>
        <rFont val="Times New Roman"/>
        <family val="1"/>
      </rPr>
      <t>India Rice (long)</t>
    </r>
  </si>
  <si>
    <t>稉稻</t>
  </si>
  <si>
    <t>軟秈稻</t>
  </si>
  <si>
    <t>合  計</t>
  </si>
  <si>
    <r>
      <t>第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期</t>
    </r>
  </si>
  <si>
    <r>
      <t>第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期</t>
    </r>
  </si>
  <si>
    <r>
      <t>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計</t>
    </r>
  </si>
  <si>
    <t>(蓬萊)</t>
  </si>
  <si>
    <t>(在來)</t>
  </si>
  <si>
    <t>(秈稻)</t>
  </si>
  <si>
    <t>Total</t>
  </si>
  <si>
    <t>1st Crop</t>
  </si>
  <si>
    <t>2nd Crop</t>
  </si>
  <si>
    <t>Sub-total</t>
  </si>
  <si>
    <t>Japonica Rice</t>
  </si>
  <si>
    <t>India
 Rice</t>
  </si>
  <si>
    <t>India Rice (long)</t>
  </si>
  <si>
    <r>
      <t>民國</t>
    </r>
  </si>
  <si>
    <t>年</t>
  </si>
  <si>
    <t>中華民國98年</t>
  </si>
  <si>
    <t xml:space="preserve">    Taipei City</t>
  </si>
  <si>
    <t xml:space="preserve">    Kaohsiung City</t>
  </si>
  <si>
    <t xml:space="preserve">    Taiwan Province</t>
  </si>
  <si>
    <t xml:space="preserve"> Taipei County</t>
  </si>
  <si>
    <t xml:space="preserve"> Yilan County</t>
  </si>
  <si>
    <t xml:space="preserve"> Taoyuan County</t>
  </si>
  <si>
    <t xml:space="preserve"> Hsinchu County</t>
  </si>
  <si>
    <t xml:space="preserve"> Miaoli County</t>
  </si>
  <si>
    <t xml:space="preserve"> Taichung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</si>
  <si>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</si>
  <si>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</si>
  <si>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</si>
  <si>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</si>
  <si>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Tainan County</t>
  </si>
  <si>
    <t xml:space="preserve"> Kaohsiung County</t>
  </si>
  <si>
    <t xml:space="preserve"> Pingtung County</t>
  </si>
  <si>
    <t xml:space="preserve"> Taitung County</t>
  </si>
  <si>
    <t xml:space="preserve"> Hualien County</t>
  </si>
  <si>
    <t xml:space="preserve"> Penghu County</t>
  </si>
  <si>
    <r>
      <t xml:space="preserve">   </t>
    </r>
    <r>
      <rPr>
        <sz val="8"/>
        <rFont val="標楷體"/>
        <family val="4"/>
      </rPr>
      <t>註：目前價格係自民國</t>
    </r>
    <r>
      <rPr>
        <sz val="8"/>
        <rFont val="Times New Roman"/>
        <family val="1"/>
      </rPr>
      <t>97</t>
    </r>
    <r>
      <rPr>
        <sz val="8"/>
        <rFont val="標楷體"/>
        <family val="4"/>
      </rPr>
      <t>年一期開始調整。</t>
    </r>
  </si>
  <si>
    <r>
      <t xml:space="preserve">   Note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 xml:space="preserve">The Price of present is adjusted from 2008 1st Crop. </t>
    </r>
  </si>
  <si>
    <r>
      <t xml:space="preserve">   </t>
    </r>
    <r>
      <rPr>
        <sz val="8"/>
        <rFont val="標楷體"/>
        <family val="4"/>
      </rPr>
      <t>資料來源：行政院農業委員會農糧署。</t>
    </r>
  </si>
  <si>
    <r>
      <t xml:space="preserve">   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Agriculture and Food Agency, COA, Executive Yuan.</t>
    </r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</si>
</sst>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\ ###\ ###"/>
    <numFmt numFmtId="185" formatCode="#\ ###\ ##0"/>
    <numFmt numFmtId="186" formatCode="0.00_);[Red]\(0.00\)"/>
    <numFmt numFmtId="187" formatCode="0.0_);[Red]\(0.0\)"/>
    <numFmt numFmtId="188" formatCode="#,##0.00_);\(\-#,##0.00\)"/>
    <numFmt numFmtId="189" formatCode="#,##0.0_);\(\-#,##0.0\)"/>
    <numFmt numFmtId="190" formatCode="#,##0_);\(\-#,##0\)"/>
    <numFmt numFmtId="191" formatCode="#\ ###\ ###.00"/>
    <numFmt numFmtId="192" formatCode="0.0000"/>
    <numFmt numFmtId="193" formatCode="0.000"/>
    <numFmt numFmtId="194" formatCode="0.0"/>
    <numFmt numFmtId="195" formatCode="#\ ###\ ###.0"/>
    <numFmt numFmtId="196" formatCode="#,##0.00_);\-#,##0.00&quot; &quot;;&quot;－&quot;"/>
    <numFmt numFmtId="197" formatCode="#\ ###"/>
    <numFmt numFmtId="198" formatCode="#\ ###\ ##\-"/>
    <numFmt numFmtId="199" formatCode="##\ ###\ ###"/>
    <numFmt numFmtId="200" formatCode="##\ ###\ ##0"/>
    <numFmt numFmtId="201" formatCode="#\ ###\ ###\ ###"/>
    <numFmt numFmtId="202" formatCode="_-* #\ ##0;\-* #\ ##0;_-* &quot;-&quot;_-;_-@_-"/>
    <numFmt numFmtId="203" formatCode="#\ ###\ ##0;\-#\ ###\ ###;\-"/>
    <numFmt numFmtId="204" formatCode="#.0\ ###\ ##0;\-#.0\ ###\ ###;\-"/>
    <numFmt numFmtId="205" formatCode="#,##0.00;\-#,##0.00;&quot;-&quot;"/>
    <numFmt numFmtId="206" formatCode="#.0\ ###\ ##0"/>
    <numFmt numFmtId="207" formatCode="#.00\ ###\ ##0"/>
    <numFmt numFmtId="208" formatCode="0.00000000_);[Red]\(0.00000000\)"/>
    <numFmt numFmtId="209" formatCode="#.00\ ###\ ##0;\-#.00\ ###\ ###;\-"/>
    <numFmt numFmtId="210" formatCode="#.000\ ###\ ##0;\-#.000\ ###\ ###;\-"/>
    <numFmt numFmtId="211" formatCode="0.000_);[Red]\(0.000\)"/>
    <numFmt numFmtId="212" formatCode="0.00_ "/>
    <numFmt numFmtId="213" formatCode="#,##0.00_ "/>
    <numFmt numFmtId="214" formatCode="#.\ ###\ ##0;\-#.\ ###\ ###;\-"/>
    <numFmt numFmtId="215" formatCode="#.0000\ ###\ ##0;\-#.0000\ ###\ ###;\-"/>
    <numFmt numFmtId="216" formatCode="0_);[Red]\(0\)"/>
    <numFmt numFmtId="217" formatCode=".\ ###\ ##0;\-.\ ###\ ###;\ȭ;_찀"/>
    <numFmt numFmtId="218" formatCode="###\ ##0.00"/>
    <numFmt numFmtId="219" formatCode="###\ ###.00"/>
    <numFmt numFmtId="220" formatCode="#\ ##0.00"/>
    <numFmt numFmtId="221" formatCode="#\ ##0"/>
    <numFmt numFmtId="222" formatCode="#\ ###\ ##0.00"/>
    <numFmt numFmtId="223" formatCode="###\ ###\ ###"/>
    <numFmt numFmtId="224" formatCode="###\ ###\ ##0"/>
    <numFmt numFmtId="225" formatCode="###\ ###\ ###.00"/>
    <numFmt numFmtId="226" formatCode="###\ ###\ ##0.00"/>
    <numFmt numFmtId="227" formatCode="#,##0;[Red]#,##0"/>
    <numFmt numFmtId="228" formatCode="#,##0.000_ "/>
    <numFmt numFmtId="229" formatCode="###\ ###\ ###\ ##0"/>
    <numFmt numFmtId="230" formatCode="###\ ###\ ###\ ##0.00"/>
    <numFmt numFmtId="231" formatCode="###\ ##0"/>
  </numFmts>
  <fonts count="20">
    <font>
      <sz val="12"/>
      <name val="細明體"/>
      <family val="3"/>
    </font>
    <font>
      <sz val="12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7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4"/>
      <name val="標楷體"/>
      <family val="4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7.5"/>
      <name val="Times New Roman"/>
      <family val="1"/>
    </font>
    <font>
      <sz val="5"/>
      <name val="Times New Roman"/>
      <family val="1"/>
    </font>
    <font>
      <b/>
      <sz val="7.5"/>
      <name val="Times New Roman"/>
      <family val="1"/>
    </font>
    <font>
      <sz val="8"/>
      <name val="細明體"/>
      <family val="3"/>
    </font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7"/>
      <name val="標楷體"/>
      <family val="4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203" fontId="5" fillId="0" borderId="0" xfId="19" applyNumberFormat="1" applyFont="1" applyAlignment="1" applyProtection="1">
      <alignment horizontal="right" vertical="center"/>
      <protection locked="0"/>
    </xf>
    <xf numFmtId="0" fontId="3" fillId="0" borderId="1" xfId="16" applyFont="1" applyBorder="1" applyAlignment="1">
      <alignment horizontal="center"/>
      <protection/>
    </xf>
    <xf numFmtId="0" fontId="5" fillId="0" borderId="1" xfId="15" applyFont="1" applyBorder="1" applyAlignment="1" quotePrefix="1">
      <alignment horizontal="center"/>
      <protection/>
    </xf>
    <xf numFmtId="0" fontId="8" fillId="0" borderId="1" xfId="15" applyFont="1" applyBorder="1" applyAlignment="1" quotePrefix="1">
      <alignment horizontal="center"/>
      <protection/>
    </xf>
    <xf numFmtId="185" fontId="5" fillId="0" borderId="0" xfId="19" applyNumberFormat="1" applyFont="1" applyAlignment="1" applyProtection="1">
      <alignment horizontal="right" vertical="center"/>
      <protection locked="0"/>
    </xf>
    <xf numFmtId="0" fontId="5" fillId="0" borderId="0" xfId="17" applyFont="1" applyAlignment="1" applyProtection="1">
      <alignment horizontal="left" vertical="center" indent="1"/>
      <protection locked="0"/>
    </xf>
    <xf numFmtId="0" fontId="5" fillId="0" borderId="0" xfId="19" applyFont="1" applyAlignment="1" quotePrefix="1">
      <alignment horizontal="left"/>
      <protection/>
    </xf>
    <xf numFmtId="0" fontId="5" fillId="0" borderId="0" xfId="19" applyFont="1" applyAlignment="1">
      <alignment/>
      <protection/>
    </xf>
    <xf numFmtId="0" fontId="5" fillId="0" borderId="0" xfId="19" applyFont="1" applyBorder="1" applyAlignment="1">
      <alignment/>
      <protection/>
    </xf>
    <xf numFmtId="228" fontId="5" fillId="0" borderId="0" xfId="19" applyNumberFormat="1" applyFont="1" applyAlignment="1" applyProtection="1">
      <alignment horizontal="right" vertical="center"/>
      <protection locked="0"/>
    </xf>
    <xf numFmtId="0" fontId="5" fillId="0" borderId="0" xfId="17" applyFont="1" applyAlignment="1" applyProtection="1">
      <alignment horizontal="left" vertical="center"/>
      <protection locked="0"/>
    </xf>
    <xf numFmtId="0" fontId="5" fillId="0" borderId="2" xfId="15" applyFont="1" applyBorder="1" applyAlignment="1" quotePrefix="1">
      <alignment horizontal="center"/>
      <protection/>
    </xf>
    <xf numFmtId="0" fontId="8" fillId="0" borderId="2" xfId="15" applyFont="1" applyBorder="1" applyAlignment="1" quotePrefix="1">
      <alignment horizontal="center"/>
      <protection/>
    </xf>
    <xf numFmtId="0" fontId="3" fillId="0" borderId="0" xfId="16" applyFont="1" applyBorder="1" applyAlignment="1">
      <alignment horizontal="center"/>
      <protection/>
    </xf>
    <xf numFmtId="0" fontId="5" fillId="0" borderId="0" xfId="16" applyFont="1" applyBorder="1" applyAlignment="1" quotePrefix="1">
      <alignment horizontal="center"/>
      <protection/>
    </xf>
    <xf numFmtId="0" fontId="8" fillId="0" borderId="0" xfId="16" applyFont="1" applyBorder="1" applyAlignment="1" quotePrefix="1">
      <alignment horizontal="center"/>
      <protection/>
    </xf>
    <xf numFmtId="203" fontId="8" fillId="0" borderId="0" xfId="19" applyNumberFormat="1" applyFont="1" applyAlignment="1" applyProtection="1">
      <alignment horizontal="right" vertical="center"/>
      <protection locked="0"/>
    </xf>
    <xf numFmtId="228" fontId="8" fillId="0" borderId="0" xfId="19" applyNumberFormat="1" applyFont="1" applyAlignment="1" applyProtection="1">
      <alignment horizontal="right" vertical="center"/>
      <protection locked="0"/>
    </xf>
    <xf numFmtId="0" fontId="1" fillId="0" borderId="0" xfId="20" applyFont="1">
      <alignment/>
      <protection/>
    </xf>
    <xf numFmtId="185" fontId="5" fillId="0" borderId="0" xfId="20" applyNumberFormat="1" applyFont="1" applyAlignment="1" applyProtection="1">
      <alignment horizontal="right" vertical="center"/>
      <protection locked="0"/>
    </xf>
    <xf numFmtId="203" fontId="5" fillId="0" borderId="0" xfId="20" applyNumberFormat="1" applyFont="1" applyAlignment="1" applyProtection="1">
      <alignment horizontal="right" vertical="center"/>
      <protection locked="0"/>
    </xf>
    <xf numFmtId="0" fontId="4" fillId="0" borderId="0" xfId="20" applyNumberFormat="1" applyFont="1" applyAlignment="1" applyProtection="1">
      <alignment horizontal="left" vertical="center"/>
      <protection locked="0"/>
    </xf>
    <xf numFmtId="0" fontId="5" fillId="0" borderId="0" xfId="20" applyFont="1" applyAlignment="1">
      <alignment vertical="center"/>
      <protection/>
    </xf>
    <xf numFmtId="0" fontId="4" fillId="0" borderId="0" xfId="20" applyFont="1" applyAlignment="1" applyProtection="1">
      <alignment horizontal="left" vertical="center"/>
      <protection locked="0"/>
    </xf>
    <xf numFmtId="0" fontId="6" fillId="0" borderId="0" xfId="20" applyFont="1" applyAlignment="1">
      <alignment vertical="top"/>
      <protection/>
    </xf>
    <xf numFmtId="0" fontId="7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4" fillId="0" borderId="0" xfId="20" applyFont="1" applyBorder="1" applyAlignment="1">
      <alignment vertical="center"/>
      <protection/>
    </xf>
    <xf numFmtId="0" fontId="4" fillId="0" borderId="3" xfId="20" applyFont="1" applyBorder="1" applyAlignment="1">
      <alignment vertical="center"/>
      <protection/>
    </xf>
    <xf numFmtId="0" fontId="5" fillId="0" borderId="0" xfId="20" applyFont="1" applyBorder="1" applyAlignment="1">
      <alignment horizontal="distributed" vertical="center"/>
      <protection/>
    </xf>
    <xf numFmtId="0" fontId="3" fillId="0" borderId="4" xfId="20" applyFont="1" applyBorder="1" applyAlignment="1">
      <alignment horizontal="center"/>
      <protection/>
    </xf>
    <xf numFmtId="0" fontId="3" fillId="0" borderId="5" xfId="20" applyFont="1" applyBorder="1" applyAlignment="1">
      <alignment horizontal="center"/>
      <protection/>
    </xf>
    <xf numFmtId="0" fontId="3" fillId="0" borderId="6" xfId="20" applyFont="1" applyBorder="1" applyAlignment="1">
      <alignment horizontal="distributed" vertical="center"/>
      <protection/>
    </xf>
    <xf numFmtId="0" fontId="12" fillId="0" borderId="0" xfId="20" applyFont="1" applyBorder="1" applyAlignment="1">
      <alignment horizontal="distributed" vertical="center"/>
      <protection/>
    </xf>
    <xf numFmtId="0" fontId="3" fillId="0" borderId="5" xfId="20" applyFont="1" applyBorder="1" applyAlignment="1">
      <alignment horizontal="distributed" vertical="center"/>
      <protection/>
    </xf>
    <xf numFmtId="0" fontId="3" fillId="0" borderId="5" xfId="20" applyFont="1" applyBorder="1" applyAlignment="1" quotePrefix="1">
      <alignment horizontal="distributed" vertical="center"/>
      <protection/>
    </xf>
    <xf numFmtId="0" fontId="3" fillId="0" borderId="7" xfId="20" applyFont="1" applyBorder="1" applyAlignment="1" quotePrefix="1">
      <alignment horizontal="distributed" vertical="center"/>
      <protection/>
    </xf>
    <xf numFmtId="0" fontId="12" fillId="0" borderId="0" xfId="20" applyFont="1" applyAlignment="1">
      <alignment vertical="center"/>
      <protection/>
    </xf>
    <xf numFmtId="0" fontId="3" fillId="0" borderId="4" xfId="20" applyFont="1" applyBorder="1" applyAlignment="1" quotePrefix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12" fillId="0" borderId="0" xfId="20" applyFont="1" applyBorder="1" applyAlignment="1">
      <alignment horizontal="center" vertical="center"/>
      <protection/>
    </xf>
    <xf numFmtId="0" fontId="3" fillId="0" borderId="8" xfId="20" applyFont="1" applyBorder="1" applyAlignment="1">
      <alignment horizontal="center" vertical="center"/>
      <protection/>
    </xf>
    <xf numFmtId="0" fontId="3" fillId="0" borderId="5" xfId="20" applyFont="1" applyBorder="1" applyAlignment="1" quotePrefix="1">
      <alignment horizontal="center" vertical="center"/>
      <protection/>
    </xf>
    <xf numFmtId="0" fontId="3" fillId="0" borderId="7" xfId="20" applyFont="1" applyBorder="1" applyAlignment="1" quotePrefix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0" borderId="5" xfId="20" applyFont="1" applyBorder="1" applyAlignment="1" quotePrefix="1">
      <alignment horizontal="center" vertical="center"/>
      <protection/>
    </xf>
    <xf numFmtId="0" fontId="5" fillId="0" borderId="5" xfId="20" applyFont="1" applyBorder="1" applyAlignment="1">
      <alignment horizontal="center" vertical="center"/>
      <protection/>
    </xf>
    <xf numFmtId="0" fontId="12" fillId="0" borderId="0" xfId="20" applyFont="1" applyBorder="1" applyAlignment="1">
      <alignment vertical="center"/>
      <protection/>
    </xf>
    <xf numFmtId="0" fontId="5" fillId="0" borderId="8" xfId="20" applyFont="1" applyBorder="1" applyAlignment="1" quotePrefix="1">
      <alignment horizontal="center" vertical="center"/>
      <protection/>
    </xf>
    <xf numFmtId="0" fontId="5" fillId="0" borderId="5" xfId="20" applyFont="1" applyBorder="1" applyAlignment="1" quotePrefix="1">
      <alignment horizontal="center" vertical="center" wrapText="1"/>
      <protection/>
    </xf>
    <xf numFmtId="0" fontId="5" fillId="0" borderId="7" xfId="20" applyFont="1" applyBorder="1" applyAlignment="1" quotePrefix="1">
      <alignment horizontal="center" vertical="center" wrapText="1"/>
      <protection/>
    </xf>
    <xf numFmtId="0" fontId="5" fillId="0" borderId="9" xfId="20" applyFont="1" applyBorder="1" applyAlignment="1">
      <alignment horizontal="center" vertical="center"/>
      <protection/>
    </xf>
    <xf numFmtId="0" fontId="5" fillId="0" borderId="10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vertical="center"/>
      <protection/>
    </xf>
    <xf numFmtId="0" fontId="5" fillId="0" borderId="11" xfId="20" applyFont="1" applyBorder="1" applyAlignment="1">
      <alignment horizontal="center" vertical="center"/>
      <protection/>
    </xf>
    <xf numFmtId="0" fontId="5" fillId="0" borderId="12" xfId="20" applyFont="1" applyBorder="1" applyAlignment="1">
      <alignment horizontal="center" vertical="center"/>
      <protection/>
    </xf>
    <xf numFmtId="0" fontId="13" fillId="0" borderId="13" xfId="20" applyFont="1" applyBorder="1" applyAlignment="1">
      <alignment vertical="center"/>
      <protection/>
    </xf>
    <xf numFmtId="0" fontId="5" fillId="0" borderId="13" xfId="20" applyFont="1" applyBorder="1" applyAlignment="1">
      <alignment vertical="center"/>
      <protection/>
    </xf>
    <xf numFmtId="0" fontId="5" fillId="0" borderId="14" xfId="20" applyFont="1" applyBorder="1" applyAlignment="1">
      <alignment vertical="center"/>
      <protection/>
    </xf>
    <xf numFmtId="0" fontId="5" fillId="0" borderId="0" xfId="20" applyFont="1" applyBorder="1" applyAlignment="1">
      <alignment horizontal="right" vertical="center"/>
      <protection/>
    </xf>
    <xf numFmtId="0" fontId="5" fillId="0" borderId="0" xfId="20" applyFont="1" applyAlignment="1">
      <alignment horizontal="right" vertical="center"/>
      <protection/>
    </xf>
    <xf numFmtId="0" fontId="13" fillId="0" borderId="0" xfId="20" applyFont="1" applyBorder="1" applyAlignment="1">
      <alignment horizontal="right" vertical="center"/>
      <protection/>
    </xf>
    <xf numFmtId="0" fontId="13" fillId="0" borderId="0" xfId="20" applyFont="1" applyAlignment="1">
      <alignment horizontal="right" vertical="center"/>
      <protection/>
    </xf>
    <xf numFmtId="203" fontId="5" fillId="0" borderId="0" xfId="20" applyNumberFormat="1" applyFont="1" applyBorder="1" applyAlignment="1" applyProtection="1">
      <alignment horizontal="right" vertical="center"/>
      <protection locked="0"/>
    </xf>
    <xf numFmtId="203" fontId="5" fillId="0" borderId="14" xfId="20" applyNumberFormat="1" applyFont="1" applyBorder="1" applyAlignment="1" applyProtection="1">
      <alignment horizontal="right" vertical="center"/>
      <protection locked="0"/>
    </xf>
    <xf numFmtId="0" fontId="13" fillId="0" borderId="0" xfId="20" applyFont="1" applyAlignment="1">
      <alignment vertical="center"/>
      <protection/>
    </xf>
    <xf numFmtId="229" fontId="5" fillId="0" borderId="0" xfId="20" applyNumberFormat="1" applyFont="1" applyAlignment="1" applyProtection="1">
      <alignment horizontal="right" vertical="center"/>
      <protection locked="0"/>
    </xf>
    <xf numFmtId="230" fontId="5" fillId="0" borderId="0" xfId="20" applyNumberFormat="1" applyFont="1" applyAlignment="1" applyProtection="1">
      <alignment horizontal="right" vertical="center"/>
      <protection locked="0"/>
    </xf>
    <xf numFmtId="230" fontId="5" fillId="0" borderId="1" xfId="20" applyNumberFormat="1" applyFont="1" applyBorder="1" applyAlignment="1" applyProtection="1">
      <alignment horizontal="right" vertical="center"/>
      <protection locked="0"/>
    </xf>
    <xf numFmtId="0" fontId="14" fillId="0" borderId="0" xfId="20" applyFont="1" applyBorder="1" applyAlignment="1">
      <alignment vertical="center"/>
      <protection/>
    </xf>
    <xf numFmtId="230" fontId="8" fillId="0" borderId="0" xfId="20" applyNumberFormat="1" applyFont="1" applyAlignment="1" applyProtection="1">
      <alignment horizontal="right" vertical="center"/>
      <protection locked="0"/>
    </xf>
    <xf numFmtId="230" fontId="8" fillId="0" borderId="1" xfId="20" applyNumberFormat="1" applyFont="1" applyBorder="1" applyAlignment="1" applyProtection="1">
      <alignment horizontal="right" vertical="center"/>
      <protection locked="0"/>
    </xf>
    <xf numFmtId="0" fontId="14" fillId="0" borderId="0" xfId="20" applyFont="1" applyAlignment="1">
      <alignment vertical="center"/>
      <protection/>
    </xf>
    <xf numFmtId="228" fontId="5" fillId="0" borderId="0" xfId="20" applyNumberFormat="1" applyFont="1" applyAlignment="1">
      <alignment vertical="center"/>
      <protection/>
    </xf>
    <xf numFmtId="0" fontId="1" fillId="0" borderId="0" xfId="20" applyFont="1" applyAlignment="1">
      <alignment/>
      <protection/>
    </xf>
    <xf numFmtId="205" fontId="5" fillId="0" borderId="0" xfId="20" applyNumberFormat="1" applyFont="1" applyAlignment="1" applyProtection="1">
      <alignment horizontal="right" vertical="center"/>
      <protection locked="0"/>
    </xf>
    <xf numFmtId="205" fontId="5" fillId="0" borderId="1" xfId="20" applyNumberFormat="1" applyFont="1" applyBorder="1" applyAlignment="1" applyProtection="1">
      <alignment horizontal="right" vertical="center"/>
      <protection locked="0"/>
    </xf>
    <xf numFmtId="228" fontId="1" fillId="0" borderId="0" xfId="20" applyNumberFormat="1" applyFont="1" applyAlignment="1">
      <alignment/>
      <protection/>
    </xf>
    <xf numFmtId="0" fontId="5" fillId="0" borderId="3" xfId="20" applyFont="1" applyBorder="1" applyAlignment="1">
      <alignment vertical="center"/>
      <protection/>
    </xf>
    <xf numFmtId="203" fontId="5" fillId="0" borderId="3" xfId="20" applyNumberFormat="1" applyFont="1" applyBorder="1" applyAlignment="1">
      <alignment vertical="center"/>
      <protection/>
    </xf>
    <xf numFmtId="203" fontId="5" fillId="0" borderId="3" xfId="20" applyNumberFormat="1" applyFont="1" applyBorder="1" applyAlignment="1" applyProtection="1">
      <alignment horizontal="right" vertical="center"/>
      <protection locked="0"/>
    </xf>
    <xf numFmtId="203" fontId="5" fillId="0" borderId="15" xfId="20" applyNumberFormat="1" applyFont="1" applyBorder="1" applyAlignment="1" applyProtection="1">
      <alignment horizontal="right" vertical="center"/>
      <protection locked="0"/>
    </xf>
    <xf numFmtId="0" fontId="5" fillId="0" borderId="3" xfId="20" applyFont="1" applyBorder="1" applyAlignment="1">
      <alignment horizontal="left" vertical="center" indent="1"/>
      <protection/>
    </xf>
    <xf numFmtId="0" fontId="5" fillId="0" borderId="0" xfId="20" applyFont="1" applyAlignment="1" quotePrefix="1">
      <alignment horizontal="left"/>
      <protection/>
    </xf>
    <xf numFmtId="0" fontId="5" fillId="0" borderId="0" xfId="20" applyFont="1" applyAlignment="1">
      <alignment/>
      <protection/>
    </xf>
    <xf numFmtId="228" fontId="7" fillId="0" borderId="0" xfId="20" applyNumberFormat="1" applyFont="1" applyAlignment="1">
      <alignment/>
      <protection/>
    </xf>
    <xf numFmtId="0" fontId="1" fillId="0" borderId="0" xfId="20" applyFont="1" applyAlignment="1">
      <alignment vertical="center"/>
      <protection/>
    </xf>
    <xf numFmtId="211" fontId="5" fillId="0" borderId="0" xfId="20" applyNumberFormat="1" applyFont="1" applyAlignment="1">
      <alignment vertical="center"/>
      <protection/>
    </xf>
    <xf numFmtId="0" fontId="5" fillId="0" borderId="0" xfId="20" applyFont="1">
      <alignment/>
      <protection/>
    </xf>
    <xf numFmtId="0" fontId="5" fillId="0" borderId="0" xfId="19" applyFont="1" applyAlignment="1">
      <alignment/>
      <protection/>
    </xf>
    <xf numFmtId="0" fontId="5" fillId="0" borderId="0" xfId="19" applyFont="1" applyAlignment="1" quotePrefix="1">
      <alignment horizontal="left"/>
      <protection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horizontal="left" vertical="center" indent="1"/>
      <protection/>
    </xf>
    <xf numFmtId="0" fontId="1" fillId="0" borderId="0" xfId="20" applyFont="1" applyAlignment="1">
      <alignment/>
      <protection/>
    </xf>
    <xf numFmtId="228" fontId="7" fillId="0" borderId="0" xfId="20" applyNumberFormat="1" applyFont="1" applyAlignment="1">
      <alignment/>
      <protection/>
    </xf>
    <xf numFmtId="0" fontId="5" fillId="0" borderId="0" xfId="20" applyFont="1" applyAlignment="1">
      <alignment vertical="center"/>
      <protection/>
    </xf>
    <xf numFmtId="0" fontId="1" fillId="0" borderId="0" xfId="20" applyFont="1" applyAlignment="1">
      <alignment vertical="center"/>
      <protection/>
    </xf>
    <xf numFmtId="0" fontId="14" fillId="0" borderId="0" xfId="20" applyFont="1" applyAlignment="1">
      <alignment vertical="center"/>
      <protection/>
    </xf>
    <xf numFmtId="0" fontId="13" fillId="0" borderId="0" xfId="20" applyFont="1" applyAlignment="1">
      <alignment vertical="center"/>
      <protection/>
    </xf>
    <xf numFmtId="0" fontId="12" fillId="0" borderId="0" xfId="20" applyFont="1" applyAlignment="1">
      <alignment vertical="center"/>
      <protection/>
    </xf>
    <xf numFmtId="0" fontId="6" fillId="0" borderId="0" xfId="20" applyFont="1" applyAlignment="1">
      <alignment vertical="top"/>
      <protection/>
    </xf>
    <xf numFmtId="0" fontId="7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16" fillId="0" borderId="0" xfId="18" applyAlignment="1">
      <alignment/>
      <protection/>
    </xf>
    <xf numFmtId="0" fontId="16" fillId="0" borderId="0" xfId="18" applyAlignment="1">
      <alignment vertical="center"/>
      <protection/>
    </xf>
    <xf numFmtId="0" fontId="5" fillId="0" borderId="3" xfId="20" applyFont="1" applyBorder="1" applyAlignment="1">
      <alignment vertical="center"/>
      <protection/>
    </xf>
    <xf numFmtId="0" fontId="16" fillId="0" borderId="15" xfId="18" applyBorder="1" applyAlignment="1">
      <alignment vertical="center"/>
      <protection/>
    </xf>
    <xf numFmtId="0" fontId="5" fillId="0" borderId="13" xfId="20" applyFont="1" applyBorder="1" applyAlignment="1" quotePrefix="1">
      <alignment horizontal="left"/>
      <protection/>
    </xf>
    <xf numFmtId="0" fontId="16" fillId="0" borderId="13" xfId="18" applyBorder="1" applyAlignment="1">
      <alignment/>
      <protection/>
    </xf>
    <xf numFmtId="0" fontId="16" fillId="0" borderId="1" xfId="18" applyBorder="1" applyAlignment="1">
      <alignment horizontal="center" vertical="center"/>
      <protection/>
    </xf>
    <xf numFmtId="0" fontId="16" fillId="0" borderId="1" xfId="18" applyBorder="1" applyAlignment="1">
      <alignment horizontal="left" vertical="center" indent="1"/>
      <protection/>
    </xf>
    <xf numFmtId="49" fontId="18" fillId="0" borderId="0" xfId="18" applyNumberFormat="1" applyFont="1" applyAlignment="1">
      <alignment horizontal="center" vertical="center" wrapText="1"/>
      <protection/>
    </xf>
    <xf numFmtId="0" fontId="16" fillId="0" borderId="0" xfId="18" applyAlignment="1">
      <alignment horizontal="center" vertical="center" wrapText="1"/>
      <protection/>
    </xf>
    <xf numFmtId="0" fontId="5" fillId="0" borderId="0" xfId="20" applyFont="1" applyBorder="1" applyAlignment="1" quotePrefix="1">
      <alignment vertical="center"/>
      <protection/>
    </xf>
    <xf numFmtId="0" fontId="16" fillId="0" borderId="1" xfId="18" applyBorder="1" applyAlignment="1">
      <alignment vertical="center"/>
      <protection/>
    </xf>
    <xf numFmtId="0" fontId="5" fillId="0" borderId="16" xfId="20" applyFont="1" applyBorder="1" applyAlignment="1" quotePrefix="1">
      <alignment horizontal="center" vertical="center"/>
      <protection/>
    </xf>
    <xf numFmtId="0" fontId="5" fillId="0" borderId="2" xfId="20" applyFont="1" applyBorder="1" applyAlignment="1">
      <alignment horizontal="center" vertical="center"/>
      <protection/>
    </xf>
    <xf numFmtId="0" fontId="5" fillId="0" borderId="17" xfId="20" applyFont="1" applyBorder="1" applyAlignment="1">
      <alignment horizontal="center" vertical="center"/>
      <protection/>
    </xf>
    <xf numFmtId="0" fontId="3" fillId="0" borderId="18" xfId="20" applyFont="1" applyBorder="1" applyAlignment="1" quotePrefix="1">
      <alignment horizontal="center" vertical="center"/>
      <protection/>
    </xf>
    <xf numFmtId="0" fontId="3" fillId="0" borderId="19" xfId="20" applyFont="1" applyBorder="1" applyAlignment="1" quotePrefix="1">
      <alignment horizontal="center" vertical="center"/>
      <protection/>
    </xf>
    <xf numFmtId="0" fontId="12" fillId="0" borderId="18" xfId="20" applyFont="1" applyBorder="1" applyAlignment="1">
      <alignment horizontal="center" vertical="center"/>
      <protection/>
    </xf>
    <xf numFmtId="0" fontId="3" fillId="0" borderId="18" xfId="20" applyFont="1" applyBorder="1" applyAlignment="1">
      <alignment horizontal="center" vertical="center"/>
      <protection/>
    </xf>
    <xf numFmtId="0" fontId="3" fillId="0" borderId="13" xfId="20" applyFont="1" applyBorder="1" applyAlignment="1" quotePrefix="1">
      <alignment horizontal="center" vertical="center"/>
      <protection/>
    </xf>
    <xf numFmtId="0" fontId="16" fillId="0" borderId="13" xfId="18" applyBorder="1" applyAlignment="1">
      <alignment vertical="center"/>
      <protection/>
    </xf>
    <xf numFmtId="0" fontId="16" fillId="0" borderId="14" xfId="18" applyBorder="1" applyAlignment="1">
      <alignment vertical="center"/>
      <protection/>
    </xf>
    <xf numFmtId="0" fontId="16" fillId="0" borderId="0" xfId="18" applyBorder="1" applyAlignment="1">
      <alignment vertical="center"/>
      <protection/>
    </xf>
    <xf numFmtId="0" fontId="16" fillId="0" borderId="3" xfId="18" applyBorder="1" applyAlignment="1">
      <alignment vertical="center"/>
      <protection/>
    </xf>
    <xf numFmtId="0" fontId="3" fillId="0" borderId="20" xfId="20" applyFont="1" applyBorder="1" applyAlignment="1" quotePrefix="1">
      <alignment horizontal="center" vertical="center"/>
      <protection/>
    </xf>
    <xf numFmtId="0" fontId="3" fillId="0" borderId="21" xfId="20" applyFont="1" applyBorder="1" applyAlignment="1">
      <alignment horizontal="center" vertical="center"/>
      <protection/>
    </xf>
    <xf numFmtId="0" fontId="3" fillId="0" borderId="22" xfId="20" applyFont="1" applyBorder="1" applyAlignment="1">
      <alignment horizontal="center" vertical="center"/>
      <protection/>
    </xf>
    <xf numFmtId="0" fontId="5" fillId="0" borderId="23" xfId="20" applyFont="1" applyBorder="1" applyAlignment="1" quotePrefix="1">
      <alignment horizontal="center" vertical="center"/>
      <protection/>
    </xf>
    <xf numFmtId="0" fontId="5" fillId="0" borderId="21" xfId="20" applyFont="1" applyBorder="1" applyAlignment="1" quotePrefix="1">
      <alignment horizontal="center" vertical="center"/>
      <protection/>
    </xf>
    <xf numFmtId="0" fontId="3" fillId="0" borderId="21" xfId="20" applyFont="1" applyBorder="1" applyAlignment="1" quotePrefix="1">
      <alignment horizontal="center" vertical="center"/>
      <protection/>
    </xf>
    <xf numFmtId="0" fontId="3" fillId="0" borderId="24" xfId="20" applyFont="1" applyBorder="1" applyAlignment="1">
      <alignment horizontal="center" vertical="center"/>
      <protection/>
    </xf>
    <xf numFmtId="0" fontId="4" fillId="0" borderId="0" xfId="20" applyNumberFormat="1" applyFont="1" applyAlignment="1" applyProtection="1">
      <alignment horizontal="right" vertical="center"/>
      <protection locked="0"/>
    </xf>
    <xf numFmtId="0" fontId="6" fillId="0" borderId="0" xfId="20" applyFont="1" applyAlignment="1" quotePrefix="1">
      <alignment horizontal="center" vertical="top"/>
      <protection/>
    </xf>
    <xf numFmtId="0" fontId="7" fillId="0" borderId="0" xfId="20" applyFont="1" applyAlignment="1">
      <alignment horizontal="center" vertical="center"/>
      <protection/>
    </xf>
    <xf numFmtId="0" fontId="7" fillId="0" borderId="0" xfId="20" applyFont="1" applyAlignment="1" quotePrefix="1">
      <alignment horizontal="center" wrapText="1"/>
      <protection/>
    </xf>
  </cellXfs>
  <cellStyles count="14">
    <cellStyle name="Normal" xfId="0"/>
    <cellStyle name="一般_26G" xfId="15"/>
    <cellStyle name="一般_26J" xfId="16"/>
    <cellStyle name="一般_27H" xfId="17"/>
    <cellStyle name="一般_AA099_174_174" xfId="18"/>
    <cellStyle name="一般_稻穀收購量價-計畫(學名)" xfId="19"/>
    <cellStyle name="一般_稻穀收購量價-輔導(學名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W61"/>
  <sheetViews>
    <sheetView tabSelected="1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"/>
    </sheetView>
  </sheetViews>
  <sheetFormatPr defaultColWidth="9.00390625" defaultRowHeight="16.5"/>
  <cols>
    <col min="1" max="3" width="6.125" style="19" customWidth="1"/>
    <col min="4" max="10" width="8.50390625" style="19" customWidth="1"/>
    <col min="11" max="11" width="16.125" style="19" customWidth="1"/>
    <col min="12" max="19" width="7.50390625" style="19" customWidth="1"/>
    <col min="20" max="20" width="18.375" style="19" customWidth="1"/>
    <col min="21" max="21" width="0.74609375" style="19" customWidth="1"/>
    <col min="22" max="22" width="7.75390625" style="19" customWidth="1"/>
    <col min="23" max="16384" width="8.75390625" style="19" customWidth="1"/>
  </cols>
  <sheetData>
    <row r="1" spans="1:22" s="23" customFormat="1" ht="10.5" customHeight="1">
      <c r="A1" s="22" t="s">
        <v>30</v>
      </c>
      <c r="C1" s="24"/>
      <c r="S1" s="135" t="s">
        <v>31</v>
      </c>
      <c r="T1" s="105"/>
      <c r="U1" s="96"/>
      <c r="V1" s="96"/>
    </row>
    <row r="2" spans="1:22" s="25" customFormat="1" ht="27" customHeight="1">
      <c r="A2" s="136" t="s">
        <v>32</v>
      </c>
      <c r="B2" s="136"/>
      <c r="C2" s="136"/>
      <c r="D2" s="136"/>
      <c r="E2" s="136"/>
      <c r="F2" s="136"/>
      <c r="G2" s="136"/>
      <c r="H2" s="136"/>
      <c r="I2" s="136"/>
      <c r="J2" s="136"/>
      <c r="L2" s="136" t="s">
        <v>33</v>
      </c>
      <c r="M2" s="136"/>
      <c r="N2" s="136"/>
      <c r="O2" s="136"/>
      <c r="P2" s="136"/>
      <c r="Q2" s="136"/>
      <c r="R2" s="136"/>
      <c r="S2" s="136"/>
      <c r="T2" s="136"/>
      <c r="U2" s="101"/>
      <c r="V2" s="101"/>
    </row>
    <row r="3" spans="1:22" s="26" customFormat="1" ht="18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  <c r="L3" s="138"/>
      <c r="M3" s="138"/>
      <c r="N3" s="138"/>
      <c r="O3" s="138"/>
      <c r="P3" s="138"/>
      <c r="Q3" s="138"/>
      <c r="R3" s="138"/>
      <c r="S3" s="138"/>
      <c r="T3" s="138"/>
      <c r="U3" s="102"/>
      <c r="V3" s="102"/>
    </row>
    <row r="4" spans="2:22" s="27" customFormat="1" ht="10.5" customHeight="1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  <c r="O4" s="29"/>
      <c r="P4" s="29"/>
      <c r="Q4" s="29"/>
      <c r="R4" s="29"/>
      <c r="S4" s="29"/>
      <c r="T4" s="29"/>
      <c r="U4" s="103"/>
      <c r="V4" s="103"/>
    </row>
    <row r="5" spans="1:22" s="23" customFormat="1" ht="18" customHeight="1">
      <c r="A5" s="123" t="s">
        <v>34</v>
      </c>
      <c r="B5" s="124"/>
      <c r="C5" s="125"/>
      <c r="D5" s="128" t="s">
        <v>35</v>
      </c>
      <c r="E5" s="129"/>
      <c r="F5" s="129"/>
      <c r="G5" s="129"/>
      <c r="H5" s="129"/>
      <c r="I5" s="129"/>
      <c r="J5" s="130"/>
      <c r="K5" s="30"/>
      <c r="L5" s="131" t="s">
        <v>36</v>
      </c>
      <c r="M5" s="132"/>
      <c r="N5" s="132"/>
      <c r="O5" s="132"/>
      <c r="P5" s="132"/>
      <c r="Q5" s="133" t="s">
        <v>37</v>
      </c>
      <c r="R5" s="129"/>
      <c r="S5" s="134"/>
      <c r="T5" s="116" t="s">
        <v>38</v>
      </c>
      <c r="U5" s="96"/>
      <c r="V5" s="96"/>
    </row>
    <row r="6" spans="1:22" s="38" customFormat="1" ht="18" customHeight="1">
      <c r="A6" s="126"/>
      <c r="B6" s="126"/>
      <c r="C6" s="115"/>
      <c r="D6" s="31"/>
      <c r="E6" s="32"/>
      <c r="F6" s="32"/>
      <c r="G6" s="119" t="s">
        <v>39</v>
      </c>
      <c r="H6" s="119"/>
      <c r="I6" s="119"/>
      <c r="J6" s="33" t="s">
        <v>40</v>
      </c>
      <c r="K6" s="34"/>
      <c r="L6" s="120" t="s">
        <v>41</v>
      </c>
      <c r="M6" s="121"/>
      <c r="N6" s="119" t="s">
        <v>42</v>
      </c>
      <c r="O6" s="122"/>
      <c r="P6" s="122"/>
      <c r="Q6" s="35" t="s">
        <v>43</v>
      </c>
      <c r="R6" s="36" t="s">
        <v>40</v>
      </c>
      <c r="S6" s="37" t="s">
        <v>44</v>
      </c>
      <c r="T6" s="117"/>
      <c r="U6" s="100"/>
      <c r="V6" s="100"/>
    </row>
    <row r="7" spans="1:22" s="38" customFormat="1" ht="18" customHeight="1">
      <c r="A7" s="126"/>
      <c r="B7" s="126"/>
      <c r="C7" s="115"/>
      <c r="D7" s="39" t="s">
        <v>45</v>
      </c>
      <c r="E7" s="40" t="s">
        <v>46</v>
      </c>
      <c r="F7" s="40" t="s">
        <v>47</v>
      </c>
      <c r="G7" s="40" t="s">
        <v>48</v>
      </c>
      <c r="H7" s="40" t="s">
        <v>46</v>
      </c>
      <c r="I7" s="40" t="s">
        <v>47</v>
      </c>
      <c r="J7" s="40" t="s">
        <v>48</v>
      </c>
      <c r="K7" s="41"/>
      <c r="L7" s="42" t="s">
        <v>46</v>
      </c>
      <c r="M7" s="40" t="s">
        <v>47</v>
      </c>
      <c r="N7" s="40" t="s">
        <v>48</v>
      </c>
      <c r="O7" s="40" t="s">
        <v>46</v>
      </c>
      <c r="P7" s="40" t="s">
        <v>47</v>
      </c>
      <c r="Q7" s="43" t="s">
        <v>49</v>
      </c>
      <c r="R7" s="43" t="s">
        <v>50</v>
      </c>
      <c r="S7" s="44" t="s">
        <v>51</v>
      </c>
      <c r="T7" s="117"/>
      <c r="U7" s="100"/>
      <c r="V7" s="100"/>
    </row>
    <row r="8" spans="1:22" s="38" customFormat="1" ht="24.75" customHeight="1">
      <c r="A8" s="126"/>
      <c r="B8" s="126"/>
      <c r="C8" s="115"/>
      <c r="D8" s="45" t="s">
        <v>52</v>
      </c>
      <c r="E8" s="46" t="s">
        <v>53</v>
      </c>
      <c r="F8" s="46" t="s">
        <v>54</v>
      </c>
      <c r="G8" s="47" t="s">
        <v>55</v>
      </c>
      <c r="H8" s="46" t="s">
        <v>53</v>
      </c>
      <c r="I8" s="46" t="s">
        <v>54</v>
      </c>
      <c r="J8" s="47" t="s">
        <v>55</v>
      </c>
      <c r="K8" s="48"/>
      <c r="L8" s="49" t="s">
        <v>53</v>
      </c>
      <c r="M8" s="46" t="s">
        <v>54</v>
      </c>
      <c r="N8" s="47" t="s">
        <v>55</v>
      </c>
      <c r="O8" s="46" t="s">
        <v>53</v>
      </c>
      <c r="P8" s="46" t="s">
        <v>54</v>
      </c>
      <c r="Q8" s="50" t="s">
        <v>56</v>
      </c>
      <c r="R8" s="50" t="s">
        <v>57</v>
      </c>
      <c r="S8" s="51" t="s">
        <v>58</v>
      </c>
      <c r="T8" s="117"/>
      <c r="U8" s="100"/>
      <c r="V8" s="100"/>
    </row>
    <row r="9" spans="1:22" s="23" customFormat="1" ht="3" customHeight="1">
      <c r="A9" s="127"/>
      <c r="B9" s="127"/>
      <c r="C9" s="107"/>
      <c r="D9" s="52"/>
      <c r="E9" s="53"/>
      <c r="F9" s="53"/>
      <c r="G9" s="53"/>
      <c r="H9" s="53"/>
      <c r="I9" s="53"/>
      <c r="J9" s="53"/>
      <c r="K9" s="54"/>
      <c r="L9" s="55"/>
      <c r="M9" s="53"/>
      <c r="N9" s="53"/>
      <c r="O9" s="53"/>
      <c r="P9" s="53"/>
      <c r="Q9" s="53"/>
      <c r="R9" s="53"/>
      <c r="S9" s="56"/>
      <c r="T9" s="118"/>
      <c r="U9" s="96"/>
      <c r="V9" s="96"/>
    </row>
    <row r="10" spans="1:22" s="66" customFormat="1" ht="4.5" customHeight="1">
      <c r="A10" s="57"/>
      <c r="B10" s="58"/>
      <c r="C10" s="59"/>
      <c r="D10" s="60"/>
      <c r="E10" s="60"/>
      <c r="F10" s="60"/>
      <c r="G10" s="60"/>
      <c r="H10" s="60"/>
      <c r="I10" s="61"/>
      <c r="J10" s="61"/>
      <c r="K10" s="62"/>
      <c r="L10" s="62"/>
      <c r="M10" s="62"/>
      <c r="N10" s="63"/>
      <c r="O10" s="63"/>
      <c r="P10" s="63"/>
      <c r="Q10" s="64"/>
      <c r="R10" s="64"/>
      <c r="S10" s="65"/>
      <c r="T10" s="62"/>
      <c r="U10" s="99"/>
      <c r="V10" s="99"/>
    </row>
    <row r="11" spans="1:22" s="23" customFormat="1" ht="9.75" customHeight="1">
      <c r="A11" s="14" t="s">
        <v>59</v>
      </c>
      <c r="B11" s="15">
        <v>89</v>
      </c>
      <c r="C11" s="2" t="s">
        <v>60</v>
      </c>
      <c r="D11" s="67">
        <v>132202.394</v>
      </c>
      <c r="E11" s="67">
        <v>120121.869</v>
      </c>
      <c r="F11" s="67">
        <v>12080.525</v>
      </c>
      <c r="G11" s="67">
        <v>120799.071</v>
      </c>
      <c r="H11" s="67">
        <v>110370.789</v>
      </c>
      <c r="I11" s="67">
        <v>10428.282</v>
      </c>
      <c r="J11" s="67">
        <v>1876.015</v>
      </c>
      <c r="K11" s="67"/>
      <c r="L11" s="67">
        <v>795.007</v>
      </c>
      <c r="M11" s="67">
        <v>1081.008</v>
      </c>
      <c r="N11" s="67">
        <v>9527.308</v>
      </c>
      <c r="O11" s="67">
        <v>8956.073</v>
      </c>
      <c r="P11" s="67">
        <v>571.235</v>
      </c>
      <c r="Q11" s="68">
        <v>18</v>
      </c>
      <c r="R11" s="68">
        <v>17</v>
      </c>
      <c r="S11" s="69">
        <v>17</v>
      </c>
      <c r="T11" s="12">
        <v>2000</v>
      </c>
      <c r="U11" s="96"/>
      <c r="V11" s="96"/>
    </row>
    <row r="12" spans="1:22" s="23" customFormat="1" ht="9.75" customHeight="1">
      <c r="A12" s="54"/>
      <c r="B12" s="15">
        <v>90</v>
      </c>
      <c r="C12" s="3"/>
      <c r="D12" s="67">
        <v>97502.09</v>
      </c>
      <c r="E12" s="67">
        <v>95100.76</v>
      </c>
      <c r="F12" s="67">
        <v>2401.33</v>
      </c>
      <c r="G12" s="67">
        <v>92505.252</v>
      </c>
      <c r="H12" s="67">
        <v>90264.627</v>
      </c>
      <c r="I12" s="67">
        <v>2240.625</v>
      </c>
      <c r="J12" s="67">
        <v>2264.277</v>
      </c>
      <c r="K12" s="67"/>
      <c r="L12" s="67">
        <v>2159.618</v>
      </c>
      <c r="M12" s="67">
        <v>104.659</v>
      </c>
      <c r="N12" s="67">
        <v>2732.561</v>
      </c>
      <c r="O12" s="67">
        <v>2676.515</v>
      </c>
      <c r="P12" s="67">
        <v>56.046</v>
      </c>
      <c r="Q12" s="68">
        <v>18</v>
      </c>
      <c r="R12" s="68">
        <v>17</v>
      </c>
      <c r="S12" s="69">
        <v>17</v>
      </c>
      <c r="T12" s="12">
        <v>2001</v>
      </c>
      <c r="U12" s="96"/>
      <c r="V12" s="96"/>
    </row>
    <row r="13" spans="1:22" s="23" customFormat="1" ht="9.75" customHeight="1">
      <c r="A13" s="54"/>
      <c r="B13" s="15">
        <v>91</v>
      </c>
      <c r="C13" s="3"/>
      <c r="D13" s="67">
        <v>96686.148</v>
      </c>
      <c r="E13" s="67">
        <v>51537.193</v>
      </c>
      <c r="F13" s="67">
        <v>45148.955</v>
      </c>
      <c r="G13" s="67">
        <v>94944.168</v>
      </c>
      <c r="H13" s="67">
        <v>50920.104</v>
      </c>
      <c r="I13" s="67">
        <v>44024.064</v>
      </c>
      <c r="J13" s="67">
        <v>211.675</v>
      </c>
      <c r="K13" s="67"/>
      <c r="L13" s="67">
        <v>135.401</v>
      </c>
      <c r="M13" s="67">
        <v>76.274</v>
      </c>
      <c r="N13" s="67">
        <v>1530.305</v>
      </c>
      <c r="O13" s="67">
        <v>481.688</v>
      </c>
      <c r="P13" s="67">
        <v>1048.617</v>
      </c>
      <c r="Q13" s="68">
        <v>18</v>
      </c>
      <c r="R13" s="68">
        <v>17</v>
      </c>
      <c r="S13" s="69">
        <v>17</v>
      </c>
      <c r="T13" s="12">
        <v>2002</v>
      </c>
      <c r="U13" s="96"/>
      <c r="V13" s="96"/>
    </row>
    <row r="14" spans="1:22" s="23" customFormat="1" ht="9.75" customHeight="1">
      <c r="A14" s="54"/>
      <c r="B14" s="15">
        <v>92</v>
      </c>
      <c r="C14" s="3"/>
      <c r="D14" s="67">
        <v>163251.807</v>
      </c>
      <c r="E14" s="67">
        <v>123811.895</v>
      </c>
      <c r="F14" s="67">
        <v>39439.912</v>
      </c>
      <c r="G14" s="67">
        <v>148366.134</v>
      </c>
      <c r="H14" s="67">
        <v>112446.72</v>
      </c>
      <c r="I14" s="67">
        <v>35919.414</v>
      </c>
      <c r="J14" s="67">
        <v>5354.545</v>
      </c>
      <c r="K14" s="67"/>
      <c r="L14" s="67">
        <v>3564.901</v>
      </c>
      <c r="M14" s="67">
        <v>1789.644</v>
      </c>
      <c r="N14" s="67">
        <v>9531.128</v>
      </c>
      <c r="O14" s="67">
        <v>7800.274</v>
      </c>
      <c r="P14" s="67">
        <v>1730.854</v>
      </c>
      <c r="Q14" s="68">
        <v>18</v>
      </c>
      <c r="R14" s="68">
        <v>17</v>
      </c>
      <c r="S14" s="69">
        <v>17</v>
      </c>
      <c r="T14" s="12">
        <v>2003</v>
      </c>
      <c r="U14" s="96"/>
      <c r="V14" s="96"/>
    </row>
    <row r="15" spans="1:22" s="23" customFormat="1" ht="9.75" customHeight="1">
      <c r="A15" s="54"/>
      <c r="B15" s="15">
        <v>93</v>
      </c>
      <c r="C15" s="3"/>
      <c r="D15" s="67">
        <v>63703.615</v>
      </c>
      <c r="E15" s="67">
        <v>63315.323</v>
      </c>
      <c r="F15" s="67">
        <v>388.292</v>
      </c>
      <c r="G15" s="67">
        <v>59772.243</v>
      </c>
      <c r="H15" s="67">
        <v>59385.364</v>
      </c>
      <c r="I15" s="67">
        <v>386.879</v>
      </c>
      <c r="J15" s="67">
        <v>1714.958</v>
      </c>
      <c r="K15" s="67"/>
      <c r="L15" s="67">
        <v>1713.967</v>
      </c>
      <c r="M15" s="67">
        <v>0.991</v>
      </c>
      <c r="N15" s="67">
        <v>2216.414</v>
      </c>
      <c r="O15" s="67">
        <v>2215.992</v>
      </c>
      <c r="P15" s="67">
        <v>0.422</v>
      </c>
      <c r="Q15" s="68">
        <v>18</v>
      </c>
      <c r="R15" s="68">
        <v>17</v>
      </c>
      <c r="S15" s="69">
        <v>17</v>
      </c>
      <c r="T15" s="12">
        <v>2004</v>
      </c>
      <c r="U15" s="96"/>
      <c r="V15" s="96"/>
    </row>
    <row r="16" spans="1:22" s="23" customFormat="1" ht="9.75" customHeight="1">
      <c r="A16" s="54"/>
      <c r="B16" s="15"/>
      <c r="C16" s="3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8"/>
      <c r="R16" s="68"/>
      <c r="S16" s="69"/>
      <c r="T16" s="12"/>
      <c r="U16" s="96"/>
      <c r="V16" s="96"/>
    </row>
    <row r="17" spans="1:22" s="23" customFormat="1" ht="9.75" customHeight="1">
      <c r="A17" s="54"/>
      <c r="B17" s="15">
        <v>94</v>
      </c>
      <c r="C17" s="3"/>
      <c r="D17" s="67">
        <v>39810.943</v>
      </c>
      <c r="E17" s="67">
        <v>39720.565</v>
      </c>
      <c r="F17" s="67">
        <v>90.378</v>
      </c>
      <c r="G17" s="67">
        <v>39274.565</v>
      </c>
      <c r="H17" s="67">
        <v>39184.187</v>
      </c>
      <c r="I17" s="67">
        <v>90.378</v>
      </c>
      <c r="J17" s="67">
        <v>354.894</v>
      </c>
      <c r="K17" s="67"/>
      <c r="L17" s="67">
        <v>354.894</v>
      </c>
      <c r="M17" s="67" t="s">
        <v>29</v>
      </c>
      <c r="N17" s="67">
        <v>181.484</v>
      </c>
      <c r="O17" s="67">
        <v>181.484</v>
      </c>
      <c r="P17" s="67" t="s">
        <v>29</v>
      </c>
      <c r="Q17" s="68">
        <v>18</v>
      </c>
      <c r="R17" s="68">
        <v>17</v>
      </c>
      <c r="S17" s="69">
        <v>17</v>
      </c>
      <c r="T17" s="12">
        <v>2005</v>
      </c>
      <c r="U17" s="96"/>
      <c r="V17" s="96"/>
    </row>
    <row r="18" spans="1:22" s="23" customFormat="1" ht="9.75" customHeight="1">
      <c r="A18" s="54"/>
      <c r="B18" s="15">
        <v>95</v>
      </c>
      <c r="C18" s="3"/>
      <c r="D18" s="67">
        <v>29422.622</v>
      </c>
      <c r="E18" s="67">
        <v>22049.495</v>
      </c>
      <c r="F18" s="67">
        <v>7373.127</v>
      </c>
      <c r="G18" s="67">
        <v>29220.398</v>
      </c>
      <c r="H18" s="67">
        <v>21872.203</v>
      </c>
      <c r="I18" s="67">
        <v>7348.195</v>
      </c>
      <c r="J18" s="67">
        <v>128.793</v>
      </c>
      <c r="K18" s="67"/>
      <c r="L18" s="67">
        <v>107.737</v>
      </c>
      <c r="M18" s="67">
        <v>21.056</v>
      </c>
      <c r="N18" s="67">
        <v>73.431</v>
      </c>
      <c r="O18" s="67">
        <v>69.555</v>
      </c>
      <c r="P18" s="67">
        <v>3.876</v>
      </c>
      <c r="Q18" s="68">
        <v>18</v>
      </c>
      <c r="R18" s="68">
        <v>17</v>
      </c>
      <c r="S18" s="69">
        <v>17</v>
      </c>
      <c r="T18" s="12">
        <v>2006</v>
      </c>
      <c r="U18" s="96"/>
      <c r="V18" s="96"/>
    </row>
    <row r="19" spans="1:22" s="23" customFormat="1" ht="9.75" customHeight="1">
      <c r="A19" s="54"/>
      <c r="B19" s="15">
        <v>96</v>
      </c>
      <c r="C19" s="3"/>
      <c r="D19" s="67">
        <v>43198.917</v>
      </c>
      <c r="E19" s="67">
        <v>43127.562</v>
      </c>
      <c r="F19" s="67">
        <v>71.355</v>
      </c>
      <c r="G19" s="67">
        <v>42355.223</v>
      </c>
      <c r="H19" s="67">
        <v>42284.784</v>
      </c>
      <c r="I19" s="67">
        <v>70.439</v>
      </c>
      <c r="J19" s="67">
        <v>206.08</v>
      </c>
      <c r="K19" s="67"/>
      <c r="L19" s="67">
        <v>205.164</v>
      </c>
      <c r="M19" s="67">
        <v>0.916</v>
      </c>
      <c r="N19" s="67">
        <v>637.614</v>
      </c>
      <c r="O19" s="67">
        <v>637.614</v>
      </c>
      <c r="P19" s="67" t="s">
        <v>29</v>
      </c>
      <c r="Q19" s="68">
        <v>18</v>
      </c>
      <c r="R19" s="68">
        <v>17</v>
      </c>
      <c r="S19" s="69">
        <v>17</v>
      </c>
      <c r="T19" s="12">
        <v>2007</v>
      </c>
      <c r="U19" s="96"/>
      <c r="V19" s="96"/>
    </row>
    <row r="20" spans="1:22" s="23" customFormat="1" ht="9.75" customHeight="1">
      <c r="A20" s="54"/>
      <c r="B20" s="15">
        <v>97</v>
      </c>
      <c r="C20" s="3"/>
      <c r="D20" s="67">
        <v>41837.156</v>
      </c>
      <c r="E20" s="67">
        <v>41680.428</v>
      </c>
      <c r="F20" s="67">
        <v>156.728</v>
      </c>
      <c r="G20" s="67">
        <v>41487.497</v>
      </c>
      <c r="H20" s="67">
        <v>41332.857</v>
      </c>
      <c r="I20" s="67">
        <v>154.64</v>
      </c>
      <c r="J20" s="67">
        <v>203.097</v>
      </c>
      <c r="K20" s="67"/>
      <c r="L20" s="67">
        <v>201.009</v>
      </c>
      <c r="M20" s="67">
        <v>2.088</v>
      </c>
      <c r="N20" s="67">
        <v>146.562</v>
      </c>
      <c r="O20" s="67">
        <v>146.562</v>
      </c>
      <c r="P20" s="67" t="s">
        <v>29</v>
      </c>
      <c r="Q20" s="68">
        <v>20</v>
      </c>
      <c r="R20" s="68">
        <v>19</v>
      </c>
      <c r="S20" s="69">
        <v>19</v>
      </c>
      <c r="T20" s="12">
        <v>2008</v>
      </c>
      <c r="U20" s="96"/>
      <c r="V20" s="96"/>
    </row>
    <row r="21" spans="1:23" s="73" customFormat="1" ht="9.75" customHeight="1">
      <c r="A21" s="70"/>
      <c r="B21" s="16">
        <v>98</v>
      </c>
      <c r="C21" s="4"/>
      <c r="D21" s="17">
        <f>+E21+F21</f>
        <v>8278.403</v>
      </c>
      <c r="E21" s="17">
        <f>+H21+L21+O21</f>
        <v>6738.8730000000005</v>
      </c>
      <c r="F21" s="17">
        <f>+I21+M21+P21</f>
        <v>1539.53</v>
      </c>
      <c r="G21" s="17">
        <f>+H21+I21</f>
        <v>7938.709000000001</v>
      </c>
      <c r="H21" s="17">
        <f>H24+H26+H28</f>
        <v>6402.4400000000005</v>
      </c>
      <c r="I21" s="17">
        <f>I24+I26+I28</f>
        <v>1536.269</v>
      </c>
      <c r="J21" s="17">
        <f>+L21+M21</f>
        <v>326.035</v>
      </c>
      <c r="K21" s="18"/>
      <c r="L21" s="17">
        <f>L24+L26+L28</f>
        <v>322.774</v>
      </c>
      <c r="M21" s="17">
        <f>M24+M26+M28</f>
        <v>3.261</v>
      </c>
      <c r="N21" s="17">
        <f>+O21+P21</f>
        <v>13.659</v>
      </c>
      <c r="O21" s="17">
        <f>O24+O26+O28</f>
        <v>13.659</v>
      </c>
      <c r="P21" s="17">
        <f>P24+P26+P28</f>
        <v>0</v>
      </c>
      <c r="Q21" s="71">
        <v>20</v>
      </c>
      <c r="R21" s="71">
        <v>19</v>
      </c>
      <c r="S21" s="72">
        <v>19</v>
      </c>
      <c r="T21" s="13">
        <v>2009</v>
      </c>
      <c r="U21" s="98"/>
      <c r="V21" s="98"/>
      <c r="W21" s="74"/>
    </row>
    <row r="22" spans="1:22" ht="15.75" customHeight="1" hidden="1">
      <c r="A22" s="112" t="s">
        <v>61</v>
      </c>
      <c r="B22" s="112"/>
      <c r="C22" s="113"/>
      <c r="U22" s="94"/>
      <c r="V22" s="94"/>
    </row>
    <row r="23" spans="1:23" s="23" customFormat="1" ht="11.25" customHeight="1">
      <c r="A23" s="114"/>
      <c r="B23" s="114"/>
      <c r="C23" s="115"/>
      <c r="D23" s="20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76"/>
      <c r="R23" s="76"/>
      <c r="S23" s="77"/>
      <c r="U23" s="96"/>
      <c r="V23" s="96"/>
      <c r="W23" s="74"/>
    </row>
    <row r="24" spans="1:23" s="23" customFormat="1" ht="13.5" customHeight="1">
      <c r="A24" s="92" t="s">
        <v>0</v>
      </c>
      <c r="B24" s="92"/>
      <c r="C24" s="110"/>
      <c r="D24" s="1">
        <f>+E24+F24</f>
        <v>0</v>
      </c>
      <c r="E24" s="1">
        <f>+H24+L24+N24</f>
        <v>0</v>
      </c>
      <c r="F24" s="1">
        <f>+I24+M24+P24</f>
        <v>0</v>
      </c>
      <c r="G24" s="1">
        <v>0</v>
      </c>
      <c r="H24" s="1">
        <v>0</v>
      </c>
      <c r="I24" s="1">
        <v>0</v>
      </c>
      <c r="J24" s="1">
        <v>0</v>
      </c>
      <c r="K24" s="10"/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68">
        <v>20</v>
      </c>
      <c r="R24" s="68">
        <v>19</v>
      </c>
      <c r="S24" s="69">
        <v>19</v>
      </c>
      <c r="T24" s="11" t="s">
        <v>62</v>
      </c>
      <c r="U24" s="96"/>
      <c r="V24" s="96"/>
      <c r="W24" s="74"/>
    </row>
    <row r="25" spans="1:23" s="23" customFormat="1" ht="13.5" customHeight="1">
      <c r="A25" s="92"/>
      <c r="B25" s="92"/>
      <c r="C25" s="110"/>
      <c r="D25" s="5"/>
      <c r="E25" s="1"/>
      <c r="F25" s="1"/>
      <c r="G25" s="1"/>
      <c r="H25" s="1"/>
      <c r="I25" s="1"/>
      <c r="J25" s="1"/>
      <c r="K25" s="10"/>
      <c r="L25" s="1"/>
      <c r="M25" s="1"/>
      <c r="N25" s="1"/>
      <c r="O25" s="1"/>
      <c r="P25" s="1"/>
      <c r="Q25" s="68"/>
      <c r="R25" s="68"/>
      <c r="S25" s="69"/>
      <c r="T25" s="11"/>
      <c r="U25" s="96"/>
      <c r="V25" s="96"/>
      <c r="W25" s="74"/>
    </row>
    <row r="26" spans="1:23" s="23" customFormat="1" ht="13.5" customHeight="1">
      <c r="A26" s="92" t="s">
        <v>1</v>
      </c>
      <c r="B26" s="92"/>
      <c r="C26" s="110"/>
      <c r="D26" s="1">
        <f>+E26+F26</f>
        <v>0</v>
      </c>
      <c r="E26" s="1">
        <f>+H26+L26+O26</f>
        <v>0</v>
      </c>
      <c r="F26" s="1">
        <f>+I26+M26+P26</f>
        <v>0</v>
      </c>
      <c r="G26" s="1">
        <f>+H26+I26</f>
        <v>0</v>
      </c>
      <c r="H26" s="1">
        <v>0</v>
      </c>
      <c r="I26" s="1">
        <v>0</v>
      </c>
      <c r="J26" s="1">
        <v>0</v>
      </c>
      <c r="K26" s="10"/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68">
        <v>20</v>
      </c>
      <c r="R26" s="68">
        <v>19</v>
      </c>
      <c r="S26" s="69">
        <v>19</v>
      </c>
      <c r="T26" s="11" t="s">
        <v>63</v>
      </c>
      <c r="U26" s="96"/>
      <c r="V26" s="96"/>
      <c r="W26" s="74"/>
    </row>
    <row r="27" spans="1:23" s="23" customFormat="1" ht="13.5" customHeight="1">
      <c r="A27" s="92"/>
      <c r="B27" s="92"/>
      <c r="C27" s="110"/>
      <c r="D27" s="5"/>
      <c r="E27" s="1"/>
      <c r="F27" s="1"/>
      <c r="G27" s="1"/>
      <c r="H27" s="1"/>
      <c r="I27" s="1"/>
      <c r="J27" s="1"/>
      <c r="K27" s="10"/>
      <c r="L27" s="1"/>
      <c r="M27" s="1"/>
      <c r="N27" s="1"/>
      <c r="O27" s="1"/>
      <c r="P27" s="1"/>
      <c r="Q27" s="68"/>
      <c r="R27" s="68"/>
      <c r="S27" s="69"/>
      <c r="T27" s="11"/>
      <c r="U27" s="96"/>
      <c r="V27" s="96"/>
      <c r="W27" s="74"/>
    </row>
    <row r="28" spans="1:23" s="23" customFormat="1" ht="13.5" customHeight="1">
      <c r="A28" s="92" t="s">
        <v>2</v>
      </c>
      <c r="B28" s="92"/>
      <c r="C28" s="110"/>
      <c r="D28" s="1">
        <f>+E28+F28</f>
        <v>8278.403</v>
      </c>
      <c r="E28" s="1">
        <f>+H28+L28+O28</f>
        <v>6738.8730000000005</v>
      </c>
      <c r="F28" s="1">
        <f>+I28+M28+P28</f>
        <v>1539.53</v>
      </c>
      <c r="G28" s="1">
        <f>+H28+I28</f>
        <v>7938.709000000001</v>
      </c>
      <c r="H28" s="1">
        <f>SUM(H30:H53)</f>
        <v>6402.4400000000005</v>
      </c>
      <c r="I28" s="1">
        <v>1536.269</v>
      </c>
      <c r="J28" s="1">
        <f>+L28+M28</f>
        <v>326.035</v>
      </c>
      <c r="K28" s="10"/>
      <c r="L28" s="1">
        <v>322.774</v>
      </c>
      <c r="M28" s="1">
        <v>3.261</v>
      </c>
      <c r="N28" s="1">
        <f>+O28+P28</f>
        <v>13.659</v>
      </c>
      <c r="O28" s="1">
        <v>13.659</v>
      </c>
      <c r="P28" s="1">
        <v>0</v>
      </c>
      <c r="Q28" s="68">
        <v>20</v>
      </c>
      <c r="R28" s="68">
        <v>19</v>
      </c>
      <c r="S28" s="69">
        <v>19</v>
      </c>
      <c r="T28" s="11" t="s">
        <v>64</v>
      </c>
      <c r="U28" s="96"/>
      <c r="V28" s="96"/>
      <c r="W28" s="74"/>
    </row>
    <row r="29" spans="1:23" s="23" customFormat="1" ht="13.5" customHeight="1">
      <c r="A29" s="92"/>
      <c r="B29" s="92"/>
      <c r="C29" s="110"/>
      <c r="D29" s="5"/>
      <c r="E29" s="1"/>
      <c r="F29" s="1"/>
      <c r="G29" s="1"/>
      <c r="H29" s="1"/>
      <c r="I29" s="1">
        <v>0</v>
      </c>
      <c r="J29" s="1"/>
      <c r="K29" s="10"/>
      <c r="L29" s="1"/>
      <c r="M29" s="1">
        <v>0</v>
      </c>
      <c r="N29" s="1"/>
      <c r="O29" s="1"/>
      <c r="P29" s="1">
        <v>0</v>
      </c>
      <c r="Q29" s="68"/>
      <c r="R29" s="68"/>
      <c r="S29" s="69"/>
      <c r="T29" s="6"/>
      <c r="U29" s="96"/>
      <c r="V29" s="96"/>
      <c r="W29" s="74"/>
    </row>
    <row r="30" spans="1:23" s="23" customFormat="1" ht="13.5" customHeight="1">
      <c r="A30" s="92" t="s">
        <v>3</v>
      </c>
      <c r="B30" s="92"/>
      <c r="C30" s="110"/>
      <c r="D30" s="1">
        <f>+E30+F30</f>
        <v>73.083</v>
      </c>
      <c r="E30" s="1">
        <f aca="true" t="shared" si="0" ref="E30:F34">+H30+L30+O30</f>
        <v>73.083</v>
      </c>
      <c r="F30" s="1">
        <f t="shared" si="0"/>
        <v>0</v>
      </c>
      <c r="G30" s="1">
        <f>+H30+I30</f>
        <v>73.083</v>
      </c>
      <c r="H30" s="1">
        <v>73.083</v>
      </c>
      <c r="I30" s="1">
        <v>0</v>
      </c>
      <c r="J30" s="1">
        <v>0</v>
      </c>
      <c r="K30" s="10"/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68">
        <v>20</v>
      </c>
      <c r="R30" s="68">
        <v>19</v>
      </c>
      <c r="S30" s="69">
        <v>19</v>
      </c>
      <c r="T30" s="6" t="s">
        <v>65</v>
      </c>
      <c r="U30" s="96"/>
      <c r="V30" s="96"/>
      <c r="W30" s="74"/>
    </row>
    <row r="31" spans="1:23" s="23" customFormat="1" ht="13.5" customHeight="1">
      <c r="A31" s="92" t="s">
        <v>4</v>
      </c>
      <c r="B31" s="92"/>
      <c r="C31" s="110"/>
      <c r="D31" s="1">
        <f>+E31+F31</f>
        <v>171.739</v>
      </c>
      <c r="E31" s="1">
        <f t="shared" si="0"/>
        <v>171.739</v>
      </c>
      <c r="F31" s="1">
        <f t="shared" si="0"/>
        <v>0</v>
      </c>
      <c r="G31" s="1">
        <f>+H31+I31</f>
        <v>171.552</v>
      </c>
      <c r="H31" s="1">
        <v>171.552</v>
      </c>
      <c r="I31" s="1">
        <v>0</v>
      </c>
      <c r="J31" s="1">
        <v>0</v>
      </c>
      <c r="K31" s="10"/>
      <c r="L31" s="1">
        <v>0</v>
      </c>
      <c r="M31" s="1">
        <v>0</v>
      </c>
      <c r="N31" s="1">
        <f>+O31+P31</f>
        <v>0.187</v>
      </c>
      <c r="O31" s="1">
        <v>0.187</v>
      </c>
      <c r="P31" s="1">
        <v>0</v>
      </c>
      <c r="Q31" s="68">
        <v>20</v>
      </c>
      <c r="R31" s="68">
        <v>19</v>
      </c>
      <c r="S31" s="69">
        <v>19</v>
      </c>
      <c r="T31" s="6" t="s">
        <v>66</v>
      </c>
      <c r="U31" s="96"/>
      <c r="V31" s="96"/>
      <c r="W31" s="74"/>
    </row>
    <row r="32" spans="1:23" s="23" customFormat="1" ht="13.5" customHeight="1">
      <c r="A32" s="92" t="s">
        <v>5</v>
      </c>
      <c r="B32" s="92"/>
      <c r="C32" s="110"/>
      <c r="D32" s="1">
        <f>+E32+F32</f>
        <v>2637.873</v>
      </c>
      <c r="E32" s="1">
        <f t="shared" si="0"/>
        <v>2093.652</v>
      </c>
      <c r="F32" s="1">
        <f t="shared" si="0"/>
        <v>544.221</v>
      </c>
      <c r="G32" s="1">
        <f>+H32+I32</f>
        <v>2637.873</v>
      </c>
      <c r="H32" s="1">
        <v>2093.652</v>
      </c>
      <c r="I32" s="1">
        <v>544.221</v>
      </c>
      <c r="J32" s="1">
        <v>0</v>
      </c>
      <c r="K32" s="10"/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68">
        <v>20</v>
      </c>
      <c r="R32" s="68">
        <v>19</v>
      </c>
      <c r="S32" s="69">
        <v>19</v>
      </c>
      <c r="T32" s="6" t="s">
        <v>67</v>
      </c>
      <c r="U32" s="96"/>
      <c r="V32" s="96"/>
      <c r="W32" s="74"/>
    </row>
    <row r="33" spans="1:23" s="23" customFormat="1" ht="13.5" customHeight="1">
      <c r="A33" s="92" t="s">
        <v>6</v>
      </c>
      <c r="B33" s="92"/>
      <c r="C33" s="110"/>
      <c r="D33" s="1">
        <f>+E33+F33</f>
        <v>1609.016</v>
      </c>
      <c r="E33" s="1">
        <f t="shared" si="0"/>
        <v>1307.339</v>
      </c>
      <c r="F33" s="1">
        <f t="shared" si="0"/>
        <v>301.677</v>
      </c>
      <c r="G33" s="1">
        <f>+H33+I33</f>
        <v>1609.016</v>
      </c>
      <c r="H33" s="1">
        <v>1307.339</v>
      </c>
      <c r="I33" s="1">
        <v>301.677</v>
      </c>
      <c r="J33" s="1">
        <v>0</v>
      </c>
      <c r="K33" s="10"/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68">
        <v>20</v>
      </c>
      <c r="R33" s="68">
        <v>19</v>
      </c>
      <c r="S33" s="69">
        <v>19</v>
      </c>
      <c r="T33" s="6" t="s">
        <v>68</v>
      </c>
      <c r="U33" s="96"/>
      <c r="V33" s="96"/>
      <c r="W33" s="74"/>
    </row>
    <row r="34" spans="1:23" s="23" customFormat="1" ht="13.5" customHeight="1">
      <c r="A34" s="92" t="s">
        <v>7</v>
      </c>
      <c r="B34" s="92"/>
      <c r="C34" s="110"/>
      <c r="D34" s="1">
        <f>+E34+F34</f>
        <v>869.1310000000001</v>
      </c>
      <c r="E34" s="1">
        <f t="shared" si="0"/>
        <v>785.19</v>
      </c>
      <c r="F34" s="1">
        <f t="shared" si="0"/>
        <v>83.941</v>
      </c>
      <c r="G34" s="1">
        <f>+H34+I34</f>
        <v>869.1310000000001</v>
      </c>
      <c r="H34" s="1">
        <v>785.19</v>
      </c>
      <c r="I34" s="1">
        <v>83.941</v>
      </c>
      <c r="J34" s="1">
        <v>0</v>
      </c>
      <c r="K34" s="10"/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68">
        <v>20</v>
      </c>
      <c r="R34" s="68">
        <v>19</v>
      </c>
      <c r="S34" s="69">
        <v>19</v>
      </c>
      <c r="T34" s="6" t="s">
        <v>69</v>
      </c>
      <c r="U34" s="96"/>
      <c r="V34" s="96"/>
      <c r="W34" s="74"/>
    </row>
    <row r="35" spans="1:23" s="23" customFormat="1" ht="13.5" customHeight="1">
      <c r="A35" s="93"/>
      <c r="B35" s="93"/>
      <c r="C35" s="111"/>
      <c r="D35" s="5"/>
      <c r="E35" s="1"/>
      <c r="F35" s="1"/>
      <c r="G35" s="1"/>
      <c r="H35" s="1">
        <v>0</v>
      </c>
      <c r="I35" s="1"/>
      <c r="J35" s="1"/>
      <c r="K35" s="10"/>
      <c r="L35" s="1"/>
      <c r="M35" s="1"/>
      <c r="N35" s="1"/>
      <c r="O35" s="1"/>
      <c r="P35" s="1"/>
      <c r="Q35" s="68"/>
      <c r="R35" s="68"/>
      <c r="S35" s="69"/>
      <c r="T35" s="6"/>
      <c r="U35" s="96"/>
      <c r="V35" s="96"/>
      <c r="W35" s="74"/>
    </row>
    <row r="36" spans="1:23" s="23" customFormat="1" ht="13.5" customHeight="1">
      <c r="A36" s="92" t="s">
        <v>8</v>
      </c>
      <c r="B36" s="92"/>
      <c r="C36" s="110"/>
      <c r="D36" s="1">
        <f>+E36+F36</f>
        <v>1063.973</v>
      </c>
      <c r="E36" s="1">
        <f aca="true" t="shared" si="1" ref="E36:F40">+H36+L36+O36</f>
        <v>819.617</v>
      </c>
      <c r="F36" s="1">
        <f t="shared" si="1"/>
        <v>244.356</v>
      </c>
      <c r="G36" s="1">
        <f>+H36+I36</f>
        <v>1063.973</v>
      </c>
      <c r="H36" s="1">
        <v>819.617</v>
      </c>
      <c r="I36" s="1">
        <v>244.356</v>
      </c>
      <c r="J36" s="1">
        <v>0</v>
      </c>
      <c r="K36" s="10"/>
      <c r="L36" s="1">
        <v>0</v>
      </c>
      <c r="M36" s="1">
        <v>0</v>
      </c>
      <c r="N36" s="1">
        <f>+O36+P36</f>
        <v>0</v>
      </c>
      <c r="O36" s="1">
        <v>0</v>
      </c>
      <c r="P36" s="1">
        <v>0</v>
      </c>
      <c r="Q36" s="68">
        <v>20</v>
      </c>
      <c r="R36" s="68">
        <v>19</v>
      </c>
      <c r="S36" s="69">
        <v>19</v>
      </c>
      <c r="T36" s="6" t="s">
        <v>70</v>
      </c>
      <c r="U36" s="96"/>
      <c r="V36" s="96"/>
      <c r="W36" s="74"/>
    </row>
    <row r="37" spans="1:23" s="23" customFormat="1" ht="13.5" customHeight="1">
      <c r="A37" s="92" t="s">
        <v>9</v>
      </c>
      <c r="B37" s="92"/>
      <c r="C37" s="110"/>
      <c r="D37" s="1">
        <f>+E37+F37</f>
        <v>160.166</v>
      </c>
      <c r="E37" s="1">
        <f t="shared" si="1"/>
        <v>140.749</v>
      </c>
      <c r="F37" s="1">
        <f t="shared" si="1"/>
        <v>19.417</v>
      </c>
      <c r="G37" s="1">
        <f>+H37+I37</f>
        <v>154.213</v>
      </c>
      <c r="H37" s="1">
        <v>134.796</v>
      </c>
      <c r="I37" s="1">
        <v>19.417</v>
      </c>
      <c r="J37" s="1">
        <v>0</v>
      </c>
      <c r="K37" s="10"/>
      <c r="L37" s="1">
        <v>0</v>
      </c>
      <c r="M37" s="1">
        <v>0</v>
      </c>
      <c r="N37" s="1">
        <f>+O37+P37</f>
        <v>5.953</v>
      </c>
      <c r="O37" s="1">
        <v>5.953</v>
      </c>
      <c r="P37" s="1">
        <v>0</v>
      </c>
      <c r="Q37" s="68">
        <v>20</v>
      </c>
      <c r="R37" s="68">
        <v>19</v>
      </c>
      <c r="S37" s="69">
        <v>19</v>
      </c>
      <c r="T37" s="6" t="s">
        <v>71</v>
      </c>
      <c r="U37" s="96"/>
      <c r="V37" s="96"/>
      <c r="W37" s="74"/>
    </row>
    <row r="38" spans="1:23" s="23" customFormat="1" ht="13.5" customHeight="1">
      <c r="A38" s="92" t="s">
        <v>10</v>
      </c>
      <c r="B38" s="92"/>
      <c r="C38" s="110"/>
      <c r="D38" s="1">
        <f>+E38+F38</f>
        <v>344.615</v>
      </c>
      <c r="E38" s="1">
        <f t="shared" si="1"/>
        <v>170.888</v>
      </c>
      <c r="F38" s="1">
        <f t="shared" si="1"/>
        <v>173.727</v>
      </c>
      <c r="G38" s="1">
        <f>+H38+I38</f>
        <v>337.096</v>
      </c>
      <c r="H38" s="1">
        <v>163.369</v>
      </c>
      <c r="I38" s="1">
        <v>173.727</v>
      </c>
      <c r="J38" s="1">
        <v>0</v>
      </c>
      <c r="K38" s="10"/>
      <c r="L38" s="1">
        <v>0</v>
      </c>
      <c r="M38" s="1">
        <v>0</v>
      </c>
      <c r="N38" s="1">
        <f>+O38+P38</f>
        <v>7.519</v>
      </c>
      <c r="O38" s="1">
        <v>7.519</v>
      </c>
      <c r="P38" s="1">
        <v>0</v>
      </c>
      <c r="Q38" s="68">
        <v>20</v>
      </c>
      <c r="R38" s="68">
        <v>19</v>
      </c>
      <c r="S38" s="69">
        <v>19</v>
      </c>
      <c r="T38" s="6" t="s">
        <v>72</v>
      </c>
      <c r="U38" s="96"/>
      <c r="V38" s="96"/>
      <c r="W38" s="74"/>
    </row>
    <row r="39" spans="1:23" s="23" customFormat="1" ht="13.5" customHeight="1">
      <c r="A39" s="92" t="s">
        <v>11</v>
      </c>
      <c r="B39" s="92"/>
      <c r="C39" s="110"/>
      <c r="D39" s="1">
        <f>+E39+F39</f>
        <v>808.5269999999999</v>
      </c>
      <c r="E39" s="1">
        <f t="shared" si="1"/>
        <v>779.343</v>
      </c>
      <c r="F39" s="1">
        <f t="shared" si="1"/>
        <v>29.184</v>
      </c>
      <c r="G39" s="1">
        <f>+H39+I39</f>
        <v>529.837</v>
      </c>
      <c r="H39" s="1">
        <v>503.679</v>
      </c>
      <c r="I39" s="1">
        <v>26.158</v>
      </c>
      <c r="J39" s="1">
        <f>+L39+M39</f>
        <v>278.69</v>
      </c>
      <c r="K39" s="10"/>
      <c r="L39" s="1">
        <v>275.664</v>
      </c>
      <c r="M39" s="1">
        <v>3.026</v>
      </c>
      <c r="N39" s="1">
        <f>+O39+P39</f>
        <v>0</v>
      </c>
      <c r="O39" s="1">
        <v>0</v>
      </c>
      <c r="P39" s="1">
        <v>0</v>
      </c>
      <c r="Q39" s="68">
        <v>20</v>
      </c>
      <c r="R39" s="68">
        <v>19</v>
      </c>
      <c r="S39" s="69">
        <v>19</v>
      </c>
      <c r="T39" s="6" t="s">
        <v>73</v>
      </c>
      <c r="U39" s="96"/>
      <c r="V39" s="96"/>
      <c r="W39" s="74"/>
    </row>
    <row r="40" spans="1:23" s="23" customFormat="1" ht="13.5" customHeight="1">
      <c r="A40" s="92" t="s">
        <v>12</v>
      </c>
      <c r="B40" s="92"/>
      <c r="C40" s="110"/>
      <c r="D40" s="1">
        <f>+E40+F40</f>
        <v>137.427</v>
      </c>
      <c r="E40" s="1">
        <f t="shared" si="1"/>
        <v>96.612</v>
      </c>
      <c r="F40" s="1">
        <f t="shared" si="1"/>
        <v>40.815</v>
      </c>
      <c r="G40" s="1">
        <f>+H40+I40</f>
        <v>96.749</v>
      </c>
      <c r="H40" s="1">
        <v>56.169</v>
      </c>
      <c r="I40" s="1">
        <v>40.58</v>
      </c>
      <c r="J40" s="1">
        <f>+L40+M40</f>
        <v>40.678</v>
      </c>
      <c r="K40" s="10"/>
      <c r="L40" s="1">
        <v>40.443</v>
      </c>
      <c r="M40" s="1">
        <v>0.235</v>
      </c>
      <c r="N40" s="1">
        <v>0</v>
      </c>
      <c r="O40" s="1">
        <v>0</v>
      </c>
      <c r="P40" s="1">
        <v>0</v>
      </c>
      <c r="Q40" s="68">
        <v>20</v>
      </c>
      <c r="R40" s="68">
        <v>19</v>
      </c>
      <c r="S40" s="69">
        <v>19</v>
      </c>
      <c r="T40" s="6" t="s">
        <v>74</v>
      </c>
      <c r="U40" s="96"/>
      <c r="V40" s="96"/>
      <c r="W40" s="74"/>
    </row>
    <row r="41" spans="1:23" s="23" customFormat="1" ht="12.75" customHeight="1">
      <c r="A41" s="92"/>
      <c r="B41" s="92"/>
      <c r="C41" s="110"/>
      <c r="D41" s="5"/>
      <c r="E41" s="1"/>
      <c r="F41" s="1"/>
      <c r="G41" s="1"/>
      <c r="H41" s="1"/>
      <c r="I41" s="1"/>
      <c r="J41" s="1"/>
      <c r="K41" s="10"/>
      <c r="L41" s="1"/>
      <c r="M41" s="1"/>
      <c r="N41" s="1"/>
      <c r="O41" s="1"/>
      <c r="P41" s="1"/>
      <c r="Q41" s="68"/>
      <c r="R41" s="68"/>
      <c r="S41" s="69"/>
      <c r="T41" s="6"/>
      <c r="U41" s="96"/>
      <c r="V41" s="96"/>
      <c r="W41" s="74"/>
    </row>
    <row r="42" spans="1:23" s="23" customFormat="1" ht="13.5" customHeight="1">
      <c r="A42" s="92" t="s">
        <v>13</v>
      </c>
      <c r="B42" s="92"/>
      <c r="C42" s="110"/>
      <c r="D42" s="1">
        <f aca="true" t="shared" si="2" ref="D42:D47">+E42+F42</f>
        <v>45.94199999999999</v>
      </c>
      <c r="E42" s="1">
        <f aca="true" t="shared" si="3" ref="E42:F46">+H42+L42+O42</f>
        <v>36.791999999999994</v>
      </c>
      <c r="F42" s="1">
        <f t="shared" si="3"/>
        <v>9.15</v>
      </c>
      <c r="G42" s="1">
        <f>+H42+I42</f>
        <v>45.827999999999996</v>
      </c>
      <c r="H42" s="1">
        <v>36.678</v>
      </c>
      <c r="I42" s="1">
        <v>9.15</v>
      </c>
      <c r="J42" s="1">
        <f>+L42+M42</f>
        <v>0.114</v>
      </c>
      <c r="K42" s="10"/>
      <c r="L42" s="1">
        <v>0.114</v>
      </c>
      <c r="M42" s="1">
        <v>0</v>
      </c>
      <c r="N42" s="1">
        <f>+O42+P42</f>
        <v>0</v>
      </c>
      <c r="O42" s="1">
        <v>0</v>
      </c>
      <c r="P42" s="1">
        <v>0</v>
      </c>
      <c r="Q42" s="68">
        <v>20</v>
      </c>
      <c r="R42" s="68">
        <v>19</v>
      </c>
      <c r="S42" s="69">
        <v>19</v>
      </c>
      <c r="T42" s="6" t="s">
        <v>75</v>
      </c>
      <c r="U42" s="96"/>
      <c r="V42" s="96"/>
      <c r="W42" s="74"/>
    </row>
    <row r="43" spans="1:23" s="23" customFormat="1" ht="13.5" customHeight="1">
      <c r="A43" s="92" t="s">
        <v>14</v>
      </c>
      <c r="B43" s="92"/>
      <c r="C43" s="110"/>
      <c r="D43" s="1">
        <f t="shared" si="2"/>
        <v>33.001</v>
      </c>
      <c r="E43" s="1">
        <f t="shared" si="3"/>
        <v>22.375</v>
      </c>
      <c r="F43" s="1">
        <f t="shared" si="3"/>
        <v>10.626</v>
      </c>
      <c r="G43" s="1">
        <f>+H43+I43</f>
        <v>33.001</v>
      </c>
      <c r="H43" s="1">
        <v>22.375</v>
      </c>
      <c r="I43" s="1">
        <v>10.626</v>
      </c>
      <c r="J43" s="1">
        <v>0</v>
      </c>
      <c r="K43" s="10"/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68">
        <v>20</v>
      </c>
      <c r="R43" s="68">
        <v>19</v>
      </c>
      <c r="S43" s="69">
        <v>19</v>
      </c>
      <c r="T43" s="6" t="s">
        <v>76</v>
      </c>
      <c r="U43" s="96"/>
      <c r="V43" s="96"/>
      <c r="W43" s="74"/>
    </row>
    <row r="44" spans="1:23" s="23" customFormat="1" ht="13.5" customHeight="1">
      <c r="A44" s="92" t="s">
        <v>15</v>
      </c>
      <c r="B44" s="92"/>
      <c r="C44" s="110"/>
      <c r="D44" s="1">
        <f t="shared" si="2"/>
        <v>23.173000000000002</v>
      </c>
      <c r="E44" s="1">
        <f t="shared" si="3"/>
        <v>14.331</v>
      </c>
      <c r="F44" s="1">
        <f t="shared" si="3"/>
        <v>8.842</v>
      </c>
      <c r="G44" s="1">
        <f>+H44+I44</f>
        <v>17.453000000000003</v>
      </c>
      <c r="H44" s="1">
        <v>8.611</v>
      </c>
      <c r="I44" s="1">
        <v>8.842</v>
      </c>
      <c r="J44" s="1">
        <f>+L44+M44</f>
        <v>5.72</v>
      </c>
      <c r="K44" s="10"/>
      <c r="L44" s="1">
        <v>5.72</v>
      </c>
      <c r="M44" s="1">
        <v>0</v>
      </c>
      <c r="N44" s="1">
        <v>0</v>
      </c>
      <c r="O44" s="1">
        <v>0</v>
      </c>
      <c r="P44" s="1">
        <v>0</v>
      </c>
      <c r="Q44" s="68">
        <v>20</v>
      </c>
      <c r="R44" s="68">
        <v>19</v>
      </c>
      <c r="S44" s="69">
        <v>19</v>
      </c>
      <c r="T44" s="6" t="s">
        <v>77</v>
      </c>
      <c r="U44" s="96"/>
      <c r="V44" s="96"/>
      <c r="W44" s="74"/>
    </row>
    <row r="45" spans="1:23" s="23" customFormat="1" ht="13.5" customHeight="1">
      <c r="A45" s="92" t="s">
        <v>16</v>
      </c>
      <c r="B45" s="92"/>
      <c r="C45" s="110"/>
      <c r="D45" s="1">
        <f t="shared" si="2"/>
        <v>47.524</v>
      </c>
      <c r="E45" s="1">
        <f t="shared" si="3"/>
        <v>40.78</v>
      </c>
      <c r="F45" s="1">
        <f t="shared" si="3"/>
        <v>6.744</v>
      </c>
      <c r="G45" s="1">
        <f>+H45+I45</f>
        <v>47.524</v>
      </c>
      <c r="H45" s="1">
        <v>40.78</v>
      </c>
      <c r="I45" s="1">
        <v>6.744</v>
      </c>
      <c r="J45" s="1">
        <v>0</v>
      </c>
      <c r="K45" s="10"/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68">
        <v>20</v>
      </c>
      <c r="R45" s="68">
        <v>19</v>
      </c>
      <c r="S45" s="69">
        <v>19</v>
      </c>
      <c r="T45" s="6" t="s">
        <v>78</v>
      </c>
      <c r="U45" s="96"/>
      <c r="V45" s="96"/>
      <c r="W45" s="74"/>
    </row>
    <row r="46" spans="1:23" s="23" customFormat="1" ht="13.5" customHeight="1">
      <c r="A46" s="92" t="s">
        <v>17</v>
      </c>
      <c r="B46" s="92"/>
      <c r="C46" s="110"/>
      <c r="D46" s="1">
        <f t="shared" si="2"/>
        <v>2.364</v>
      </c>
      <c r="E46" s="1">
        <f t="shared" si="3"/>
        <v>1.455</v>
      </c>
      <c r="F46" s="1">
        <f t="shared" si="3"/>
        <v>0.909</v>
      </c>
      <c r="G46" s="1">
        <f>+H46+I46</f>
        <v>2.364</v>
      </c>
      <c r="H46" s="1">
        <v>1.455</v>
      </c>
      <c r="I46" s="1">
        <v>0.909</v>
      </c>
      <c r="J46" s="1">
        <v>0</v>
      </c>
      <c r="K46" s="10"/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68">
        <v>20</v>
      </c>
      <c r="R46" s="68">
        <v>19</v>
      </c>
      <c r="S46" s="69">
        <v>19</v>
      </c>
      <c r="T46" s="6" t="s">
        <v>79</v>
      </c>
      <c r="U46" s="96"/>
      <c r="V46" s="96"/>
      <c r="W46" s="74"/>
    </row>
    <row r="47" spans="1:23" s="23" customFormat="1" ht="13.5" customHeight="1">
      <c r="A47" s="92" t="s">
        <v>18</v>
      </c>
      <c r="B47" s="92"/>
      <c r="C47" s="110"/>
      <c r="D47" s="1">
        <f t="shared" si="2"/>
        <v>0</v>
      </c>
      <c r="E47" s="1">
        <f>+H47+L47+N47</f>
        <v>0</v>
      </c>
      <c r="F47" s="1">
        <f>+I47+M47+P47</f>
        <v>0</v>
      </c>
      <c r="G47" s="1">
        <v>0</v>
      </c>
      <c r="H47" s="1">
        <v>0</v>
      </c>
      <c r="I47" s="1">
        <v>0</v>
      </c>
      <c r="J47" s="1">
        <v>0</v>
      </c>
      <c r="K47" s="10"/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68">
        <v>20</v>
      </c>
      <c r="R47" s="68">
        <v>19</v>
      </c>
      <c r="S47" s="69">
        <v>19</v>
      </c>
      <c r="T47" s="6" t="s">
        <v>80</v>
      </c>
      <c r="U47" s="96"/>
      <c r="V47" s="96"/>
      <c r="W47" s="74"/>
    </row>
    <row r="48" spans="1:23" s="23" customFormat="1" ht="12.75" customHeight="1">
      <c r="A48" s="92"/>
      <c r="B48" s="92"/>
      <c r="C48" s="110"/>
      <c r="D48" s="5"/>
      <c r="E48" s="1"/>
      <c r="F48" s="1"/>
      <c r="G48" s="1"/>
      <c r="H48" s="1"/>
      <c r="I48" s="1"/>
      <c r="J48" s="1"/>
      <c r="K48" s="10"/>
      <c r="L48" s="1"/>
      <c r="M48" s="1"/>
      <c r="N48" s="1"/>
      <c r="O48" s="1"/>
      <c r="P48" s="1"/>
      <c r="Q48" s="68"/>
      <c r="R48" s="68"/>
      <c r="S48" s="69"/>
      <c r="T48" s="6"/>
      <c r="U48" s="96"/>
      <c r="V48" s="96"/>
      <c r="W48" s="74"/>
    </row>
    <row r="49" spans="1:23" s="23" customFormat="1" ht="13.5" customHeight="1">
      <c r="A49" s="92" t="s">
        <v>19</v>
      </c>
      <c r="B49" s="92"/>
      <c r="C49" s="110"/>
      <c r="D49" s="1">
        <f>+E49+F49</f>
        <v>0</v>
      </c>
      <c r="E49" s="1">
        <f>+H49+L49+N49</f>
        <v>0</v>
      </c>
      <c r="F49" s="1">
        <f>+I49+M49+P49</f>
        <v>0</v>
      </c>
      <c r="G49" s="1">
        <v>0</v>
      </c>
      <c r="H49" s="1">
        <v>0</v>
      </c>
      <c r="I49" s="1">
        <v>0</v>
      </c>
      <c r="J49" s="1">
        <v>0</v>
      </c>
      <c r="K49" s="10"/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68">
        <v>20</v>
      </c>
      <c r="R49" s="68">
        <v>19</v>
      </c>
      <c r="S49" s="69">
        <v>19</v>
      </c>
      <c r="T49" s="6" t="s">
        <v>20</v>
      </c>
      <c r="U49" s="96"/>
      <c r="V49" s="96"/>
      <c r="W49" s="74"/>
    </row>
    <row r="50" spans="1:23" s="23" customFormat="1" ht="13.5" customHeight="1">
      <c r="A50" s="92" t="s">
        <v>21</v>
      </c>
      <c r="B50" s="92"/>
      <c r="C50" s="110"/>
      <c r="D50" s="1">
        <f>+E50+F50</f>
        <v>208.182</v>
      </c>
      <c r="E50" s="1">
        <f>+H50+L50+O50</f>
        <v>145.701</v>
      </c>
      <c r="F50" s="1">
        <f>+I50+M50+P50</f>
        <v>62.481</v>
      </c>
      <c r="G50" s="1">
        <f>+H50+I50</f>
        <v>208.182</v>
      </c>
      <c r="H50" s="1">
        <v>145.701</v>
      </c>
      <c r="I50" s="1">
        <v>62.481</v>
      </c>
      <c r="J50" s="1">
        <v>0</v>
      </c>
      <c r="K50" s="10"/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68">
        <v>20</v>
      </c>
      <c r="R50" s="68">
        <v>19</v>
      </c>
      <c r="S50" s="69">
        <v>19</v>
      </c>
      <c r="T50" s="6" t="s">
        <v>22</v>
      </c>
      <c r="U50" s="96"/>
      <c r="V50" s="96"/>
      <c r="W50" s="74"/>
    </row>
    <row r="51" spans="1:23" s="23" customFormat="1" ht="13.5" customHeight="1">
      <c r="A51" s="92" t="s">
        <v>23</v>
      </c>
      <c r="B51" s="92"/>
      <c r="C51" s="110"/>
      <c r="D51" s="1">
        <f>+E51+F51</f>
        <v>2.591</v>
      </c>
      <c r="E51" s="1">
        <f>+H51+L51+O51</f>
        <v>2.591</v>
      </c>
      <c r="F51" s="1">
        <f>+I51+M51+P51</f>
        <v>0</v>
      </c>
      <c r="G51" s="1">
        <f>+H51+I51</f>
        <v>2.591</v>
      </c>
      <c r="H51" s="1">
        <v>2.591</v>
      </c>
      <c r="I51" s="1">
        <v>0</v>
      </c>
      <c r="J51" s="1">
        <v>0</v>
      </c>
      <c r="K51" s="10"/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68">
        <v>20</v>
      </c>
      <c r="R51" s="68">
        <v>19</v>
      </c>
      <c r="S51" s="69">
        <v>19</v>
      </c>
      <c r="T51" s="6" t="s">
        <v>24</v>
      </c>
      <c r="U51" s="96"/>
      <c r="V51" s="96"/>
      <c r="W51" s="74"/>
    </row>
    <row r="52" spans="1:23" s="23" customFormat="1" ht="13.5" customHeight="1">
      <c r="A52" s="92" t="s">
        <v>25</v>
      </c>
      <c r="B52" s="92"/>
      <c r="C52" s="110"/>
      <c r="D52" s="1">
        <f>+E52+F52</f>
        <v>40.07599999999999</v>
      </c>
      <c r="E52" s="1">
        <f>+H52+L52+O52</f>
        <v>36.635999999999996</v>
      </c>
      <c r="F52" s="1">
        <f>+I52+M52+P52</f>
        <v>3.44</v>
      </c>
      <c r="G52" s="1">
        <f>+H52+I52</f>
        <v>39.242999999999995</v>
      </c>
      <c r="H52" s="1">
        <v>35.803</v>
      </c>
      <c r="I52" s="1">
        <v>3.44</v>
      </c>
      <c r="J52" s="1">
        <f>+L52+M52</f>
        <v>0.833</v>
      </c>
      <c r="K52" s="10"/>
      <c r="L52" s="1">
        <v>0.833</v>
      </c>
      <c r="M52" s="1">
        <v>0</v>
      </c>
      <c r="N52" s="1">
        <v>0</v>
      </c>
      <c r="O52" s="1">
        <v>0</v>
      </c>
      <c r="P52" s="1">
        <v>0</v>
      </c>
      <c r="Q52" s="68">
        <v>20</v>
      </c>
      <c r="R52" s="68">
        <v>19</v>
      </c>
      <c r="S52" s="69">
        <v>19</v>
      </c>
      <c r="T52" s="6" t="s">
        <v>26</v>
      </c>
      <c r="U52" s="96"/>
      <c r="V52" s="96"/>
      <c r="W52" s="74"/>
    </row>
    <row r="53" spans="1:23" s="23" customFormat="1" ht="13.5" customHeight="1">
      <c r="A53" s="92" t="s">
        <v>27</v>
      </c>
      <c r="B53" s="92"/>
      <c r="C53" s="110"/>
      <c r="D53" s="1">
        <f>+E53+F53</f>
        <v>0</v>
      </c>
      <c r="E53" s="1">
        <f>+H53+L53+N53</f>
        <v>0</v>
      </c>
      <c r="F53" s="1">
        <f>+I53+M53+P53</f>
        <v>0</v>
      </c>
      <c r="G53" s="1">
        <v>0</v>
      </c>
      <c r="H53" s="1">
        <v>0</v>
      </c>
      <c r="I53" s="1">
        <v>0</v>
      </c>
      <c r="J53" s="1">
        <v>0</v>
      </c>
      <c r="K53" s="10"/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68">
        <v>20</v>
      </c>
      <c r="R53" s="68">
        <v>19</v>
      </c>
      <c r="S53" s="69">
        <v>19</v>
      </c>
      <c r="T53" s="6" t="s">
        <v>28</v>
      </c>
      <c r="U53" s="96"/>
      <c r="V53" s="96"/>
      <c r="W53" s="78"/>
    </row>
    <row r="54" spans="1:22" s="23" customFormat="1" ht="4.5" customHeight="1">
      <c r="A54" s="106"/>
      <c r="B54" s="106"/>
      <c r="C54" s="107"/>
      <c r="D54" s="80"/>
      <c r="E54" s="80"/>
      <c r="F54" s="80"/>
      <c r="G54" s="80"/>
      <c r="H54" s="80"/>
      <c r="I54" s="80"/>
      <c r="J54" s="80"/>
      <c r="K54" s="54"/>
      <c r="L54" s="79"/>
      <c r="M54" s="79"/>
      <c r="N54" s="79"/>
      <c r="O54" s="79"/>
      <c r="P54" s="79"/>
      <c r="Q54" s="81"/>
      <c r="R54" s="81"/>
      <c r="S54" s="82"/>
      <c r="T54" s="83"/>
      <c r="U54" s="96"/>
      <c r="V54" s="96"/>
    </row>
    <row r="55" spans="1:22" s="75" customFormat="1" ht="12" customHeight="1">
      <c r="A55" s="108" t="s">
        <v>81</v>
      </c>
      <c r="B55" s="108"/>
      <c r="C55" s="108"/>
      <c r="D55" s="109"/>
      <c r="E55" s="109"/>
      <c r="F55" s="109"/>
      <c r="G55" s="109"/>
      <c r="L55" s="84" t="s">
        <v>82</v>
      </c>
      <c r="M55" s="85"/>
      <c r="N55" s="85"/>
      <c r="O55" s="85"/>
      <c r="P55" s="85"/>
      <c r="Q55" s="85"/>
      <c r="R55" s="85"/>
      <c r="S55" s="85"/>
      <c r="T55" s="85"/>
      <c r="U55" s="94"/>
      <c r="V55" s="94"/>
    </row>
    <row r="56" spans="1:22" s="8" customFormat="1" ht="12" customHeight="1">
      <c r="A56" s="91" t="s">
        <v>83</v>
      </c>
      <c r="B56" s="91"/>
      <c r="C56" s="91"/>
      <c r="D56" s="104"/>
      <c r="E56" s="104"/>
      <c r="F56" s="104"/>
      <c r="G56" s="104"/>
      <c r="H56" s="9"/>
      <c r="I56" s="9"/>
      <c r="J56" s="9"/>
      <c r="L56" s="7" t="s">
        <v>84</v>
      </c>
      <c r="U56" s="90"/>
      <c r="V56" s="90"/>
    </row>
    <row r="57" spans="1:22" s="75" customFormat="1" ht="10.5" customHeight="1">
      <c r="A57" s="94"/>
      <c r="B57" s="94"/>
      <c r="C57" s="104"/>
      <c r="L57" s="84"/>
      <c r="U57" s="94"/>
      <c r="V57" s="94"/>
    </row>
    <row r="58" spans="1:22" s="86" customFormat="1" ht="10.5" customHeight="1">
      <c r="A58" s="95"/>
      <c r="B58" s="95"/>
      <c r="C58" s="104"/>
      <c r="U58" s="95"/>
      <c r="V58" s="95"/>
    </row>
    <row r="59" spans="1:22" s="23" customFormat="1" ht="15.75" customHeight="1">
      <c r="A59" s="96"/>
      <c r="B59" s="96"/>
      <c r="C59" s="105"/>
      <c r="U59" s="96"/>
      <c r="V59" s="96"/>
    </row>
    <row r="60" spans="1:22" s="87" customFormat="1" ht="15.75" customHeight="1">
      <c r="A60" s="97"/>
      <c r="B60" s="97"/>
      <c r="C60" s="105"/>
      <c r="D60" s="23"/>
      <c r="E60" s="88"/>
      <c r="F60" s="88"/>
      <c r="H60" s="23"/>
      <c r="I60" s="23"/>
      <c r="L60" s="23"/>
      <c r="M60" s="23"/>
      <c r="O60" s="23"/>
      <c r="P60" s="23"/>
      <c r="U60" s="97"/>
      <c r="V60" s="97"/>
    </row>
    <row r="61" spans="1:22" ht="15.75" customHeight="1">
      <c r="A61" s="94"/>
      <c r="B61" s="94"/>
      <c r="C61" s="104"/>
      <c r="D61" s="89"/>
      <c r="U61" s="94"/>
      <c r="V61" s="94"/>
    </row>
  </sheetData>
  <mergeCells count="114">
    <mergeCell ref="S1:T1"/>
    <mergeCell ref="A2:J2"/>
    <mergeCell ref="L2:T2"/>
    <mergeCell ref="A3:J3"/>
    <mergeCell ref="L3:T3"/>
    <mergeCell ref="A5:C9"/>
    <mergeCell ref="D5:J5"/>
    <mergeCell ref="L5:P5"/>
    <mergeCell ref="Q5:S5"/>
    <mergeCell ref="T5:T9"/>
    <mergeCell ref="G6:I6"/>
    <mergeCell ref="L6:M6"/>
    <mergeCell ref="N6:P6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G55"/>
    <mergeCell ref="A56:G56"/>
    <mergeCell ref="A57:C57"/>
    <mergeCell ref="A58:C58"/>
    <mergeCell ref="A59:C59"/>
    <mergeCell ref="A60:C60"/>
    <mergeCell ref="A61:C61"/>
    <mergeCell ref="U1:V1"/>
    <mergeCell ref="U2:V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U27:V27"/>
    <mergeCell ref="U28:V28"/>
    <mergeCell ref="U29:V29"/>
    <mergeCell ref="U30:V30"/>
    <mergeCell ref="U31:V31"/>
    <mergeCell ref="U32:V32"/>
    <mergeCell ref="U33:V33"/>
    <mergeCell ref="U34:V34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U45:V45"/>
    <mergeCell ref="U46:V46"/>
    <mergeCell ref="U47:V47"/>
    <mergeCell ref="U48:V48"/>
    <mergeCell ref="U49:V49"/>
    <mergeCell ref="U50:V50"/>
    <mergeCell ref="U51:V51"/>
    <mergeCell ref="U52:V52"/>
    <mergeCell ref="U53:V53"/>
    <mergeCell ref="U54:V54"/>
    <mergeCell ref="U55:V55"/>
    <mergeCell ref="U56:V56"/>
    <mergeCell ref="U61:V61"/>
    <mergeCell ref="U57:V57"/>
    <mergeCell ref="U58:V58"/>
    <mergeCell ref="U59:V59"/>
    <mergeCell ref="U60:V60"/>
  </mergeCells>
  <printOptions/>
  <pageMargins left="0.3149606299212599" right="0" top="0.35433069864908856" bottom="0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yuwen</dc:creator>
  <cp:keywords/>
  <dc:description/>
  <cp:lastModifiedBy>so6364</cp:lastModifiedBy>
  <cp:lastPrinted>2010-07-02T02:34:12Z</cp:lastPrinted>
  <dcterms:created xsi:type="dcterms:W3CDTF">2002-05-21T10:29:59Z</dcterms:created>
  <dcterms:modified xsi:type="dcterms:W3CDTF">2010-07-12T03:39:25Z</dcterms:modified>
  <cp:category/>
  <cp:version/>
  <cp:contentType/>
  <cp:contentStatus/>
</cp:coreProperties>
</file>