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70" tabRatio="599" activeTab="0"/>
  </bookViews>
  <sheets>
    <sheet name="職員結構" sheetId="1" r:id="rId1"/>
  </sheets>
  <definedNames/>
  <calcPr fullCalcOnLoad="1"/>
</workbook>
</file>

<file path=xl/sharedStrings.xml><?xml version="1.0" encoding="utf-8"?>
<sst xmlns="http://schemas.openxmlformats.org/spreadsheetml/2006/main" count="137" uniqueCount="86">
  <si>
    <t>高中及以下</t>
  </si>
  <si>
    <t>所屬機關</t>
  </si>
  <si>
    <t>Subsidiary Organizations</t>
  </si>
  <si>
    <t>Items</t>
  </si>
  <si>
    <r>
      <t>項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目</t>
    </r>
  </si>
  <si>
    <t xml:space="preserve"> Total</t>
  </si>
  <si>
    <t>Man</t>
  </si>
  <si>
    <t>Female</t>
  </si>
  <si>
    <t>Number</t>
  </si>
  <si>
    <t>Percentage</t>
  </si>
  <si>
    <t>Grand Total</t>
  </si>
  <si>
    <t>The Council</t>
  </si>
  <si>
    <r>
      <t>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</si>
  <si>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</si>
  <si>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</si>
  <si>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</si>
  <si>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合計</t>
    </r>
    <r>
      <rPr>
        <sz val="8"/>
        <rFont val="Times New Roman"/>
        <family val="1"/>
      </rPr>
      <t xml:space="preserve"> </t>
    </r>
  </si>
  <si>
    <t>男</t>
  </si>
  <si>
    <t>女</t>
  </si>
  <si>
    <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會</t>
    </r>
  </si>
  <si>
    <t xml:space="preserve"> of Agriculture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</si>
  <si>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</si>
  <si>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</si>
  <si>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t>Percentage</t>
  </si>
  <si>
    <t>Number</t>
  </si>
  <si>
    <r>
      <t>合計</t>
    </r>
    <r>
      <rPr>
        <sz val="8"/>
        <rFont val="Times New Roman"/>
        <family val="1"/>
      </rPr>
      <t xml:space="preserve"> </t>
    </r>
  </si>
  <si>
    <t>男</t>
  </si>
  <si>
    <t>女</t>
  </si>
  <si>
    <t xml:space="preserve"> Total</t>
  </si>
  <si>
    <t>Man</t>
  </si>
  <si>
    <t>Female</t>
  </si>
  <si>
    <r>
      <t>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</si>
  <si>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t>工作性質</t>
  </si>
  <si>
    <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政</t>
    </r>
  </si>
  <si>
    <t xml:space="preserve">    By  Duty</t>
  </si>
  <si>
    <t xml:space="preserve"> General Administration</t>
  </si>
  <si>
    <r>
      <t>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術</t>
    </r>
  </si>
  <si>
    <t xml:space="preserve"> Professional Skill</t>
  </si>
  <si>
    <r>
      <t>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等</t>
    </r>
  </si>
  <si>
    <t xml:space="preserve">    By  Rank</t>
  </si>
  <si>
    <t xml:space="preserve"> Special Appointment</t>
  </si>
  <si>
    <t xml:space="preserve"> Recommended Appointment</t>
  </si>
  <si>
    <t xml:space="preserve"> Designated Appointment</t>
  </si>
  <si>
    <r>
      <t>學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歷</t>
    </r>
  </si>
  <si>
    <t xml:space="preserve">    By Education</t>
  </si>
  <si>
    <t xml:space="preserve"> Doctor</t>
  </si>
  <si>
    <t xml:space="preserve"> Master</t>
  </si>
  <si>
    <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</si>
  <si>
    <t xml:space="preserve"> Bachelor</t>
  </si>
  <si>
    <t xml:space="preserve"> Graduate of Junior College</t>
  </si>
  <si>
    <t xml:space="preserve"> Senior High School &amp; Below</t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</si>
  <si>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齡</t>
    </r>
  </si>
  <si>
    <r>
      <t>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滿</t>
    </r>
    <r>
      <rPr>
        <sz val="8"/>
        <rFont val="Times New Roman"/>
        <family val="1"/>
      </rPr>
      <t xml:space="preserve"> 30 </t>
    </r>
    <r>
      <rPr>
        <sz val="8"/>
        <rFont val="標楷體"/>
        <family val="4"/>
      </rPr>
      <t>歲</t>
    </r>
  </si>
  <si>
    <t xml:space="preserve">    By  Age</t>
  </si>
  <si>
    <t xml:space="preserve"> Under 30 Years of Age</t>
  </si>
  <si>
    <r>
      <t>30  ~  39</t>
    </r>
    <r>
      <rPr>
        <sz val="8"/>
        <rFont val="標楷體"/>
        <family val="4"/>
      </rPr>
      <t>歲</t>
    </r>
  </si>
  <si>
    <t xml:space="preserve"> 30 ~ 39 Years of Age</t>
  </si>
  <si>
    <r>
      <t>40  ~  49</t>
    </r>
    <r>
      <rPr>
        <sz val="8"/>
        <rFont val="標楷體"/>
        <family val="4"/>
      </rPr>
      <t>歲</t>
    </r>
  </si>
  <si>
    <t xml:space="preserve"> 40 ~ 49 Years of Age</t>
  </si>
  <si>
    <r>
      <t>50  ~  59</t>
    </r>
    <r>
      <rPr>
        <sz val="8"/>
        <rFont val="標楷體"/>
        <family val="4"/>
      </rPr>
      <t>歲</t>
    </r>
  </si>
  <si>
    <t xml:space="preserve"> 50 ~ 59 Years of Age</t>
  </si>
  <si>
    <r>
      <t xml:space="preserve">60 </t>
    </r>
    <r>
      <rPr>
        <sz val="8"/>
        <rFont val="標楷體"/>
        <family val="4"/>
      </rPr>
      <t>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上</t>
    </r>
  </si>
  <si>
    <t xml:space="preserve"> 60 Years of Age &amp; Over</t>
  </si>
  <si>
    <t xml:space="preserve">   Source :  Personnel Offices of COA and Subsidiary Organizations 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</si>
  <si>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標楷體"/>
        <family val="4"/>
      </rPr>
      <t>：行政院農業委員會及所屬各機關人事室。</t>
    </r>
  </si>
  <si>
    <r>
      <t>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</si>
  <si>
    <r>
      <t>碩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士</t>
    </r>
  </si>
  <si>
    <r>
      <t>博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士</t>
    </r>
  </si>
  <si>
    <r>
      <t>委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任</t>
    </r>
  </si>
  <si>
    <r>
      <t>薦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任</t>
    </r>
  </si>
  <si>
    <r>
      <t>簡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任</t>
    </r>
  </si>
  <si>
    <r>
      <t>特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任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</si>
  <si>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</si>
  <si>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>人</t>
  </si>
  <si>
    <t>％</t>
  </si>
  <si>
    <t>person</t>
  </si>
  <si>
    <t xml:space="preserve">    Total Number of Staff</t>
  </si>
  <si>
    <r>
      <t>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任</t>
    </r>
  </si>
  <si>
    <t>Staff Structure for COA and its Affiliations</t>
  </si>
  <si>
    <t xml:space="preserve"> Selected Appointment 1</t>
  </si>
  <si>
    <t xml:space="preserve"> Selected Appointment 2</t>
  </si>
  <si>
    <r>
      <t xml:space="preserve">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 xml:space="preserve"> 95</t>
    </r>
    <r>
      <rPr>
        <sz val="10"/>
        <rFont val="標楷體"/>
        <family val="4"/>
      </rPr>
      <t>年底</t>
    </r>
  </si>
  <si>
    <t>Dec.  31, 2006</t>
  </si>
  <si>
    <r>
      <t xml:space="preserve">  </t>
    </r>
    <r>
      <rPr>
        <sz val="14"/>
        <rFont val="標楷體"/>
        <family val="4"/>
      </rPr>
      <t>行政院農業委員會暨所屬機關職員結構</t>
    </r>
  </si>
  <si>
    <r>
      <t xml:space="preserve">   318     95</t>
    </r>
    <r>
      <rPr>
        <sz val="8"/>
        <rFont val="標楷體"/>
        <family val="4"/>
      </rPr>
      <t>年農業統計年報</t>
    </r>
  </si>
  <si>
    <t xml:space="preserve">AG. STATISTICS YEARBOOK 2006     319 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</si>
</sst>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_);[Red]\(0.00\)"/>
    <numFmt numFmtId="191" formatCode="0_);[Red]\(0\)"/>
    <numFmt numFmtId="192" formatCode="0.00_ "/>
    <numFmt numFmtId="193" formatCode="_-* #\ ##0_-;\-* #\ ##0_-;_-* &quot;-&quot;;_-@_-"/>
    <numFmt numFmtId="194" formatCode="0.0_);[Red]\(0.0\)"/>
    <numFmt numFmtId="195" formatCode="#,##0.00_);\(\-#,##0.00\)"/>
    <numFmt numFmtId="196" formatCode="#,##0.0_);\(\-#,##0.0\)"/>
    <numFmt numFmtId="197" formatCode="#,##0_);\(\-#,##0\)"/>
    <numFmt numFmtId="198" formatCode="#\ ###\ ###.00"/>
    <numFmt numFmtId="199" formatCode="0.0000"/>
    <numFmt numFmtId="200" formatCode="0.000"/>
    <numFmt numFmtId="201" formatCode="0.0"/>
    <numFmt numFmtId="202" formatCode="#\ ###\ ###.0"/>
    <numFmt numFmtId="203" formatCode="#,##0.00_);\-#,##0.00&quot; &quot;;&quot;－&quot;"/>
    <numFmt numFmtId="204" formatCode="#\ ###\ ##\-"/>
    <numFmt numFmtId="205" formatCode="##\ ###\ ###"/>
    <numFmt numFmtId="206" formatCode="##\ ###\ ##0"/>
    <numFmt numFmtId="207" formatCode="_-* #\ ##0;\-* #\ ##0;_-* &quot;-&quot;_-;_-@_-"/>
    <numFmt numFmtId="208" formatCode="#\ ###\ ##0;\-#\ ###\ ###;\-"/>
    <numFmt numFmtId="209" formatCode="#.0\ ###\ ##0;\-#.0\ ###\ ###;\-"/>
    <numFmt numFmtId="210" formatCode="#,##0.00;\-#,##0.00;&quot;-&quot;"/>
    <numFmt numFmtId="211" formatCode="#.0\ ###\ ##0"/>
    <numFmt numFmtId="212" formatCode="#.00\ ###\ ##0"/>
    <numFmt numFmtId="213" formatCode="0.00000000_);[Red]\(0.00000000\)"/>
    <numFmt numFmtId="214" formatCode="#.00\ ###\ ##0;\-#.00\ ###\ ###;\-"/>
    <numFmt numFmtId="215" formatCode="#.000\ ###\ ##0;\-#.000\ ###\ ###;\-"/>
    <numFmt numFmtId="216" formatCode="0.000_);[Red]\(0.000\)"/>
    <numFmt numFmtId="217" formatCode="#,##0.00_ "/>
    <numFmt numFmtId="218" formatCode="#.\ ###\ ##0;\-#.\ ###\ ###;\-"/>
    <numFmt numFmtId="219" formatCode="#.0000\ ###\ ##0;\-#.0000\ ###\ ###;\-"/>
    <numFmt numFmtId="220" formatCode=".\ ###\ ##0;\-.\ ###\ ###;\ȭ;_찀"/>
    <numFmt numFmtId="221" formatCode="###\ ##0.00"/>
    <numFmt numFmtId="222" formatCode="###\ ###.00"/>
    <numFmt numFmtId="223" formatCode="#\ ##0.00"/>
    <numFmt numFmtId="224" formatCode="#\ ##0"/>
    <numFmt numFmtId="225" formatCode="#\ ###\ ##0.00"/>
    <numFmt numFmtId="226" formatCode="###\ ###\ ###"/>
    <numFmt numFmtId="227" formatCode="###\ ###\ ##0"/>
    <numFmt numFmtId="228" formatCode="###\ ###\ ###.00"/>
    <numFmt numFmtId="229" formatCode="###\ ###\ ##0.00"/>
    <numFmt numFmtId="230" formatCode="#,##0;[Red]#,##0"/>
    <numFmt numFmtId="231" formatCode="_-* #\ ##0;\-* #\ ##0;_-* &quot;-&quot;;_-@_-"/>
    <numFmt numFmtId="232" formatCode="#,##0_);[Red]\(#,##0\)"/>
    <numFmt numFmtId="233" formatCode="_-* #,##0.00_-;\-* #,##0.00_-;_-* &quot;-&quot;_-;_-@_-"/>
    <numFmt numFmtId="234" formatCode="###,##0"/>
  </numFmts>
  <fonts count="20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7.5"/>
      <name val="華康標楷體W5"/>
      <family val="3"/>
    </font>
    <font>
      <b/>
      <sz val="9"/>
      <name val="Times New Roman"/>
      <family val="1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6" fillId="0" borderId="0" xfId="15" applyFont="1" applyFill="1" applyBorder="1" applyAlignment="1">
      <alignment vertical="center"/>
      <protection/>
    </xf>
    <xf numFmtId="0" fontId="16" fillId="0" borderId="0" xfId="15" applyFont="1" applyFill="1" applyBorder="1" applyAlignment="1">
      <alignment horizontal="center" vertical="center"/>
      <protection/>
    </xf>
    <xf numFmtId="0" fontId="16" fillId="0" borderId="0" xfId="15" applyFont="1" applyFill="1" applyAlignment="1">
      <alignment vertical="center"/>
      <protection/>
    </xf>
    <xf numFmtId="0" fontId="16" fillId="0" borderId="0" xfId="15" applyFont="1" applyFill="1" applyAlignment="1">
      <alignment vertical="top"/>
      <protection/>
    </xf>
    <xf numFmtId="0" fontId="4" fillId="0" borderId="0" xfId="15" applyFont="1" applyFill="1" applyAlignment="1" quotePrefix="1">
      <alignment horizontal="left" vertical="center" wrapText="1"/>
      <protection/>
    </xf>
    <xf numFmtId="0" fontId="2" fillId="0" borderId="0" xfId="15" applyFont="1" applyFill="1" applyAlignment="1">
      <alignment vertical="center"/>
      <protection/>
    </xf>
    <xf numFmtId="0" fontId="8" fillId="0" borderId="0" xfId="15" applyFont="1" applyFill="1" applyBorder="1" applyAlignment="1">
      <alignment vertical="center"/>
      <protection/>
    </xf>
    <xf numFmtId="0" fontId="14" fillId="0" borderId="0" xfId="15" applyFont="1" applyFill="1" applyAlignment="1">
      <alignment horizontal="center" vertical="center" wrapText="1"/>
      <protection/>
    </xf>
    <xf numFmtId="0" fontId="14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10" fillId="0" borderId="0" xfId="15" applyFont="1" applyFill="1" applyBorder="1" applyAlignment="1">
      <alignment/>
      <protection/>
    </xf>
    <xf numFmtId="0" fontId="14" fillId="0" borderId="0" xfId="15" applyFont="1" applyFill="1" applyAlignment="1">
      <alignment horizontal="center"/>
      <protection/>
    </xf>
    <xf numFmtId="0" fontId="14" fillId="0" borderId="0" xfId="15" applyFont="1" applyFill="1" applyAlignment="1">
      <alignment horizontal="center" wrapText="1"/>
      <protection/>
    </xf>
    <xf numFmtId="0" fontId="14" fillId="0" borderId="0" xfId="15" applyFont="1" applyFill="1" applyAlignment="1">
      <alignment/>
      <protection/>
    </xf>
    <xf numFmtId="0" fontId="10" fillId="0" borderId="0" xfId="15" applyFont="1" applyFill="1" applyAlignment="1">
      <alignment/>
      <protection/>
    </xf>
    <xf numFmtId="0" fontId="10" fillId="0" borderId="0" xfId="15" applyFont="1" applyFill="1" applyBorder="1" applyAlignment="1">
      <alignment vertical="center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vertical="center"/>
      <protection/>
    </xf>
    <xf numFmtId="0" fontId="16" fillId="0" borderId="0" xfId="15" applyFont="1" applyFill="1">
      <alignment/>
      <protection/>
    </xf>
    <xf numFmtId="0" fontId="18" fillId="0" borderId="0" xfId="15" applyFont="1" applyFill="1" applyAlignment="1">
      <alignment vertical="center"/>
      <protection/>
    </xf>
    <xf numFmtId="0" fontId="2" fillId="0" borderId="0" xfId="15" applyFont="1" applyFill="1">
      <alignment/>
      <protection/>
    </xf>
    <xf numFmtId="0" fontId="4" fillId="0" borderId="0" xfId="15" applyFont="1" applyFill="1">
      <alignment/>
      <protection/>
    </xf>
    <xf numFmtId="181" fontId="2" fillId="0" borderId="0" xfId="15" applyNumberFormat="1" applyFont="1" applyFill="1">
      <alignment/>
      <protection/>
    </xf>
    <xf numFmtId="0" fontId="6" fillId="0" borderId="1" xfId="15" applyFont="1" applyFill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/>
      <protection/>
    </xf>
    <xf numFmtId="0" fontId="6" fillId="0" borderId="3" xfId="15" applyFont="1" applyFill="1" applyBorder="1" applyAlignment="1">
      <alignment horizontal="center" vertical="center"/>
      <protection/>
    </xf>
    <xf numFmtId="0" fontId="6" fillId="0" borderId="4" xfId="15" applyFont="1" applyFill="1" applyBorder="1" applyAlignment="1">
      <alignment horizontal="center" vertical="center"/>
      <protection/>
    </xf>
    <xf numFmtId="181" fontId="4" fillId="0" borderId="0" xfId="15" applyNumberFormat="1" applyFont="1" applyFill="1" applyAlignment="1" applyProtection="1">
      <alignment horizontal="right" vertical="center"/>
      <protection locked="0"/>
    </xf>
    <xf numFmtId="181" fontId="4" fillId="0" borderId="0" xfId="15" applyNumberFormat="1" applyFont="1" applyFill="1" applyAlignment="1" applyProtection="1">
      <alignment horizontal="right" vertical="top"/>
      <protection locked="0"/>
    </xf>
    <xf numFmtId="0" fontId="6" fillId="0" borderId="5" xfId="15" applyFont="1" applyBorder="1" applyAlignment="1">
      <alignment horizontal="center" vertical="center"/>
      <protection/>
    </xf>
    <xf numFmtId="0" fontId="4" fillId="0" borderId="6" xfId="15" applyFont="1" applyBorder="1" applyAlignment="1">
      <alignment horizontal="left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4" fillId="0" borderId="8" xfId="15" applyFont="1" applyBorder="1" applyAlignment="1">
      <alignment horizontal="left" vertical="center"/>
      <protection/>
    </xf>
    <xf numFmtId="193" fontId="4" fillId="0" borderId="0" xfId="15" applyNumberFormat="1" applyFont="1" applyFill="1" applyAlignment="1" applyProtection="1">
      <alignment horizontal="right" vertical="center"/>
      <protection locked="0"/>
    </xf>
    <xf numFmtId="0" fontId="6" fillId="0" borderId="9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left" vertical="center"/>
      <protection/>
    </xf>
    <xf numFmtId="181" fontId="4" fillId="0" borderId="0" xfId="15" applyNumberFormat="1" applyFont="1" applyFill="1" applyAlignment="1">
      <alignment horizontal="right" vertical="center"/>
      <protection/>
    </xf>
    <xf numFmtId="0" fontId="4" fillId="0" borderId="9" xfId="15" applyFont="1" applyBorder="1" applyAlignment="1">
      <alignment horizontal="center" vertical="center"/>
      <protection/>
    </xf>
    <xf numFmtId="181" fontId="4" fillId="0" borderId="0" xfId="15" applyNumberFormat="1" applyFont="1" applyFill="1" applyBorder="1" applyAlignment="1">
      <alignment horizontal="right" vertical="center"/>
      <protection/>
    </xf>
    <xf numFmtId="0" fontId="4" fillId="0" borderId="11" xfId="15" applyFont="1" applyFill="1" applyBorder="1" applyAlignment="1">
      <alignment vertical="center"/>
      <protection/>
    </xf>
    <xf numFmtId="0" fontId="4" fillId="0" borderId="7" xfId="15" applyFont="1" applyFill="1" applyBorder="1" applyAlignment="1">
      <alignment vertical="center"/>
      <protection/>
    </xf>
    <xf numFmtId="0" fontId="4" fillId="0" borderId="0" xfId="15" applyFont="1" applyFill="1" applyBorder="1" applyAlignment="1">
      <alignment vertical="center"/>
      <protection/>
    </xf>
    <xf numFmtId="0" fontId="4" fillId="0" borderId="12" xfId="15" applyFont="1" applyFill="1" applyBorder="1" applyAlignment="1">
      <alignment horizontal="left" vertical="center"/>
      <protection/>
    </xf>
    <xf numFmtId="0" fontId="4" fillId="0" borderId="8" xfId="15" applyFont="1" applyFill="1" applyBorder="1" applyAlignment="1">
      <alignment horizontal="left" vertical="center"/>
      <protection/>
    </xf>
    <xf numFmtId="0" fontId="4" fillId="0" borderId="0" xfId="15" applyFont="1" applyFill="1" applyAlignment="1">
      <alignment vertical="center"/>
      <protection/>
    </xf>
    <xf numFmtId="181" fontId="4" fillId="0" borderId="0" xfId="15" applyNumberFormat="1" applyFont="1" applyFill="1" applyAlignment="1">
      <alignment vertical="center"/>
      <protection/>
    </xf>
    <xf numFmtId="181" fontId="4" fillId="0" borderId="0" xfId="15" applyNumberFormat="1" applyFont="1" applyFill="1">
      <alignment/>
      <protection/>
    </xf>
    <xf numFmtId="0" fontId="8" fillId="0" borderId="0" xfId="15" applyFont="1" applyFill="1" applyAlignment="1">
      <alignment horizontal="centerContinuous" vertical="center"/>
      <protection/>
    </xf>
    <xf numFmtId="0" fontId="2" fillId="0" borderId="0" xfId="15" applyFont="1" applyAlignment="1">
      <alignment horizontal="centerContinuous"/>
      <protection/>
    </xf>
    <xf numFmtId="0" fontId="14" fillId="0" borderId="0" xfId="15" applyFont="1" applyFill="1" applyBorder="1" applyAlignment="1">
      <alignment horizontal="centerContinuous"/>
      <protection/>
    </xf>
    <xf numFmtId="0" fontId="19" fillId="0" borderId="0" xfId="15" applyFont="1" applyFill="1" applyAlignment="1">
      <alignment horizontal="right"/>
      <protection/>
    </xf>
    <xf numFmtId="0" fontId="10" fillId="0" borderId="0" xfId="15" applyFont="1" applyFill="1" applyBorder="1">
      <alignment/>
      <protection/>
    </xf>
    <xf numFmtId="0" fontId="10" fillId="0" borderId="0" xfId="15" applyFont="1" applyFill="1" applyAlignment="1">
      <alignment horizontal="right" vertical="top"/>
      <protection/>
    </xf>
    <xf numFmtId="0" fontId="10" fillId="0" borderId="0" xfId="15" applyFont="1" applyFill="1" applyBorder="1" applyAlignment="1">
      <alignment vertical="top"/>
      <protection/>
    </xf>
    <xf numFmtId="0" fontId="16" fillId="0" borderId="0" xfId="15" applyFont="1" applyFill="1" applyBorder="1" applyAlignment="1">
      <alignment/>
      <protection/>
    </xf>
    <xf numFmtId="0" fontId="16" fillId="0" borderId="0" xfId="15" applyFont="1" applyFill="1" applyAlignment="1">
      <alignment/>
      <protection/>
    </xf>
    <xf numFmtId="0" fontId="4" fillId="0" borderId="13" xfId="15" applyFont="1" applyFill="1" applyBorder="1" applyAlignment="1">
      <alignment horizontal="center" vertical="top"/>
      <protection/>
    </xf>
    <xf numFmtId="0" fontId="4" fillId="0" borderId="14" xfId="15" applyFont="1" applyFill="1" applyBorder="1" applyAlignment="1">
      <alignment horizontal="center" vertical="top"/>
      <protection/>
    </xf>
    <xf numFmtId="0" fontId="4" fillId="0" borderId="8" xfId="15" applyFont="1" applyFill="1" applyBorder="1" applyAlignment="1">
      <alignment horizontal="center" vertical="top"/>
      <protection/>
    </xf>
    <xf numFmtId="0" fontId="4" fillId="0" borderId="15" xfId="15" applyFont="1" applyFill="1" applyBorder="1" applyAlignment="1">
      <alignment horizontal="center" vertical="top"/>
      <protection/>
    </xf>
    <xf numFmtId="0" fontId="16" fillId="0" borderId="0" xfId="15" applyFont="1" applyFill="1" applyBorder="1" applyAlignment="1">
      <alignment horizontal="center" vertical="top"/>
      <protection/>
    </xf>
    <xf numFmtId="0" fontId="4" fillId="0" borderId="0" xfId="15" applyFont="1" applyFill="1" applyBorder="1" applyAlignment="1">
      <alignment horizontal="center" vertical="top"/>
      <protection/>
    </xf>
    <xf numFmtId="0" fontId="4" fillId="0" borderId="16" xfId="15" applyFont="1" applyFill="1" applyBorder="1" applyAlignment="1">
      <alignment horizontal="center" vertical="top"/>
      <protection/>
    </xf>
    <xf numFmtId="0" fontId="4" fillId="0" borderId="17" xfId="15" applyFont="1" applyFill="1" applyBorder="1" applyAlignment="1">
      <alignment horizontal="center" vertical="top"/>
      <protection/>
    </xf>
    <xf numFmtId="0" fontId="19" fillId="0" borderId="0" xfId="15" applyFont="1" applyFill="1" applyAlignment="1">
      <alignment horizontal="right" vertical="top"/>
      <protection/>
    </xf>
    <xf numFmtId="193" fontId="11" fillId="0" borderId="0" xfId="15" applyNumberFormat="1" applyFont="1" applyFill="1" applyAlignment="1" applyProtection="1">
      <alignment horizontal="right" vertical="center"/>
      <protection locked="0"/>
    </xf>
    <xf numFmtId="233" fontId="4" fillId="0" borderId="0" xfId="15" applyNumberFormat="1" applyFont="1" applyFill="1" applyAlignment="1" applyProtection="1">
      <alignment horizontal="right" vertical="center"/>
      <protection locked="0"/>
    </xf>
    <xf numFmtId="0" fontId="14" fillId="0" borderId="0" xfId="15" applyFont="1" applyFill="1" applyBorder="1" applyAlignment="1">
      <alignment horizontal="center"/>
      <protection/>
    </xf>
    <xf numFmtId="0" fontId="6" fillId="0" borderId="18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/>
      <protection/>
    </xf>
    <xf numFmtId="0" fontId="4" fillId="0" borderId="20" xfId="15" applyFont="1" applyFill="1" applyBorder="1" applyAlignment="1">
      <alignment horizontal="center" vertical="center"/>
      <protection/>
    </xf>
    <xf numFmtId="0" fontId="4" fillId="0" borderId="21" xfId="15" applyFont="1" applyBorder="1" applyAlignment="1">
      <alignment horizontal="left" vertical="center"/>
      <protection/>
    </xf>
    <xf numFmtId="0" fontId="4" fillId="0" borderId="17" xfId="15" applyFont="1" applyBorder="1" applyAlignment="1">
      <alignment horizontal="left" vertical="center"/>
      <protection/>
    </xf>
    <xf numFmtId="0" fontId="16" fillId="0" borderId="21" xfId="15" applyFont="1" applyFill="1" applyBorder="1" applyAlignment="1">
      <alignment horizontal="center" vertical="center"/>
      <protection/>
    </xf>
    <xf numFmtId="0" fontId="16" fillId="0" borderId="22" xfId="15" applyFont="1" applyFill="1" applyBorder="1" applyAlignment="1">
      <alignment horizontal="center" vertical="center"/>
      <protection/>
    </xf>
    <xf numFmtId="0" fontId="16" fillId="0" borderId="17" xfId="15" applyFont="1" applyFill="1" applyBorder="1" applyAlignment="1">
      <alignment horizontal="center" vertical="center"/>
      <protection/>
    </xf>
    <xf numFmtId="0" fontId="16" fillId="0" borderId="0" xfId="15" applyFont="1" applyFill="1" applyBorder="1" applyAlignment="1">
      <alignment horizontal="center" vertical="center"/>
      <protection/>
    </xf>
    <xf numFmtId="0" fontId="16" fillId="0" borderId="12" xfId="15" applyFont="1" applyFill="1" applyBorder="1" applyAlignment="1">
      <alignment horizontal="center" vertical="center"/>
      <protection/>
    </xf>
    <xf numFmtId="0" fontId="16" fillId="0" borderId="11" xfId="15" applyFont="1" applyFill="1" applyBorder="1" applyAlignment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4" fillId="0" borderId="22" xfId="15" applyFont="1" applyFill="1" applyBorder="1" applyAlignment="1">
      <alignment horizontal="center"/>
      <protection/>
    </xf>
    <xf numFmtId="0" fontId="4" fillId="0" borderId="23" xfId="15" applyFont="1" applyFill="1" applyBorder="1" applyAlignment="1">
      <alignment horizontal="center"/>
      <protection/>
    </xf>
    <xf numFmtId="0" fontId="6" fillId="0" borderId="11" xfId="15" applyFont="1" applyBorder="1" applyAlignment="1">
      <alignment horizontal="center" vertical="center"/>
      <protection/>
    </xf>
    <xf numFmtId="0" fontId="4" fillId="0" borderId="24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left" vertical="center"/>
      <protection/>
    </xf>
    <xf numFmtId="0" fontId="6" fillId="0" borderId="25" xfId="15" applyFont="1" applyFill="1" applyBorder="1" applyAlignment="1">
      <alignment horizontal="center"/>
      <protection/>
    </xf>
    <xf numFmtId="0" fontId="4" fillId="0" borderId="25" xfId="15" applyFont="1" applyFill="1" applyBorder="1" applyAlignment="1">
      <alignment horizontal="center"/>
      <protection/>
    </xf>
    <xf numFmtId="0" fontId="4" fillId="0" borderId="6" xfId="15" applyFont="1" applyFill="1" applyBorder="1" applyAlignment="1">
      <alignment horizontal="center"/>
      <protection/>
    </xf>
    <xf numFmtId="0" fontId="10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Alignment="1" quotePrefix="1">
      <alignment horizontal="left" vertical="center" wrapText="1"/>
      <protection/>
    </xf>
    <xf numFmtId="0" fontId="8" fillId="0" borderId="0" xfId="15" applyFont="1" applyFill="1" applyAlignment="1">
      <alignment horizontal="center" vertical="center"/>
      <protection/>
    </xf>
    <xf numFmtId="0" fontId="10" fillId="0" borderId="0" xfId="15" applyFont="1" applyFill="1" applyAlignment="1">
      <alignment horizontal="right" vertical="center"/>
      <protection/>
    </xf>
    <xf numFmtId="0" fontId="4" fillId="0" borderId="21" xfId="15" applyFont="1" applyFill="1" applyBorder="1" applyAlignment="1">
      <alignment horizontal="center"/>
      <protection/>
    </xf>
    <xf numFmtId="0" fontId="4" fillId="0" borderId="11" xfId="15" applyFont="1" applyBorder="1" applyAlignment="1">
      <alignment horizontal="left" vertical="center"/>
      <protection/>
    </xf>
    <xf numFmtId="0" fontId="4" fillId="0" borderId="26" xfId="15" applyFont="1" applyFill="1" applyBorder="1" applyAlignment="1">
      <alignment horizontal="center" vertical="center"/>
      <protection/>
    </xf>
    <xf numFmtId="0" fontId="4" fillId="0" borderId="27" xfId="15" applyFont="1" applyFill="1" applyBorder="1" applyAlignment="1">
      <alignment horizontal="center" vertical="center"/>
      <protection/>
    </xf>
    <xf numFmtId="0" fontId="4" fillId="0" borderId="28" xfId="15" applyFont="1" applyFill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15" fillId="0" borderId="22" xfId="15" applyFont="1" applyFill="1" applyBorder="1" applyAlignment="1">
      <alignment horizontal="center" vertical="center"/>
      <protection/>
    </xf>
    <xf numFmtId="0" fontId="15" fillId="0" borderId="23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16" xfId="15" applyFont="1" applyFill="1" applyBorder="1" applyAlignment="1">
      <alignment horizontal="center" vertical="center"/>
      <protection/>
    </xf>
    <xf numFmtId="0" fontId="15" fillId="0" borderId="11" xfId="15" applyFont="1" applyFill="1" applyBorder="1" applyAlignment="1">
      <alignment horizontal="center" vertical="center"/>
      <protection/>
    </xf>
    <xf numFmtId="0" fontId="15" fillId="0" borderId="24" xfId="15" applyFont="1" applyFill="1" applyBorder="1" applyAlignment="1">
      <alignment horizontal="center" vertical="center"/>
      <protection/>
    </xf>
    <xf numFmtId="0" fontId="6" fillId="0" borderId="4" xfId="15" applyFont="1" applyFill="1" applyBorder="1" applyAlignment="1">
      <alignment horizontal="center" vertical="center"/>
      <protection/>
    </xf>
    <xf numFmtId="0" fontId="4" fillId="0" borderId="29" xfId="15" applyFont="1" applyFill="1" applyBorder="1" applyAlignment="1">
      <alignment horizontal="center" vertical="center"/>
      <protection/>
    </xf>
    <xf numFmtId="0" fontId="6" fillId="0" borderId="22" xfId="15" applyFont="1" applyFill="1" applyBorder="1" applyAlignment="1">
      <alignment horizontal="center"/>
      <protection/>
    </xf>
    <xf numFmtId="0" fontId="6" fillId="0" borderId="6" xfId="15" applyFont="1" applyFill="1" applyBorder="1" applyAlignment="1">
      <alignment horizontal="center"/>
      <protection/>
    </xf>
  </cellXfs>
  <cellStyles count="9">
    <cellStyle name="Normal" xfId="0"/>
    <cellStyle name="一般_職員結構90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" name="文字 14"/>
        <xdr:cNvSpPr txBox="1">
          <a:spLocks noChangeArrowheads="1"/>
        </xdr:cNvSpPr>
      </xdr:nvSpPr>
      <xdr:spPr>
        <a:xfrm>
          <a:off x="819150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4" name="文字 15"/>
        <xdr:cNvSpPr txBox="1">
          <a:spLocks noChangeArrowheads="1"/>
        </xdr:cNvSpPr>
      </xdr:nvSpPr>
      <xdr:spPr>
        <a:xfrm>
          <a:off x="819150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5" name="文字 18"/>
        <xdr:cNvSpPr txBox="1">
          <a:spLocks noChangeArrowheads="1"/>
        </xdr:cNvSpPr>
      </xdr:nvSpPr>
      <xdr:spPr>
        <a:xfrm>
          <a:off x="11334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391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391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文字 26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文字 27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文字 28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文字 29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文字 36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文字 37"/>
        <xdr:cNvSpPr txBox="1">
          <a:spLocks noChangeArrowheads="1"/>
        </xdr:cNvSpPr>
      </xdr:nvSpPr>
      <xdr:spPr>
        <a:xfrm>
          <a:off x="8191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" name="文字 28"/>
        <xdr:cNvSpPr txBox="1">
          <a:spLocks noChangeArrowheads="1"/>
        </xdr:cNvSpPr>
      </xdr:nvSpPr>
      <xdr:spPr>
        <a:xfrm>
          <a:off x="61626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5" name="文字 29"/>
        <xdr:cNvSpPr txBox="1">
          <a:spLocks noChangeArrowheads="1"/>
        </xdr:cNvSpPr>
      </xdr:nvSpPr>
      <xdr:spPr>
        <a:xfrm>
          <a:off x="61626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6" name="文字 4"/>
        <xdr:cNvSpPr txBox="1">
          <a:spLocks noChangeArrowheads="1"/>
        </xdr:cNvSpPr>
      </xdr:nvSpPr>
      <xdr:spPr>
        <a:xfrm>
          <a:off x="31146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7" name="文字 5"/>
        <xdr:cNvSpPr txBox="1">
          <a:spLocks noChangeArrowheads="1"/>
        </xdr:cNvSpPr>
      </xdr:nvSpPr>
      <xdr:spPr>
        <a:xfrm>
          <a:off x="31146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18" name="文字 26"/>
        <xdr:cNvSpPr txBox="1">
          <a:spLocks noChangeArrowheads="1"/>
        </xdr:cNvSpPr>
      </xdr:nvSpPr>
      <xdr:spPr>
        <a:xfrm>
          <a:off x="44291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19" name="文字 27"/>
        <xdr:cNvSpPr txBox="1">
          <a:spLocks noChangeArrowheads="1"/>
        </xdr:cNvSpPr>
      </xdr:nvSpPr>
      <xdr:spPr>
        <a:xfrm>
          <a:off x="44291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0" name="文字 36"/>
        <xdr:cNvSpPr txBox="1">
          <a:spLocks noChangeArrowheads="1"/>
        </xdr:cNvSpPr>
      </xdr:nvSpPr>
      <xdr:spPr>
        <a:xfrm>
          <a:off x="3533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1" name="文字 37"/>
        <xdr:cNvSpPr txBox="1">
          <a:spLocks noChangeArrowheads="1"/>
        </xdr:cNvSpPr>
      </xdr:nvSpPr>
      <xdr:spPr>
        <a:xfrm>
          <a:off x="3533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1</xdr:row>
      <xdr:rowOff>0</xdr:rowOff>
    </xdr:to>
    <xdr:sp>
      <xdr:nvSpPr>
        <xdr:cNvPr id="22" name="文字 39"/>
        <xdr:cNvSpPr txBox="1">
          <a:spLocks noChangeArrowheads="1"/>
        </xdr:cNvSpPr>
      </xdr:nvSpPr>
      <xdr:spPr>
        <a:xfrm>
          <a:off x="819150" y="190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19050</xdr:colOff>
      <xdr:row>6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3114675" y="11430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4</xdr:col>
      <xdr:colOff>19050</xdr:colOff>
      <xdr:row>6</xdr:row>
      <xdr:rowOff>28575</xdr:rowOff>
    </xdr:to>
    <xdr:sp>
      <xdr:nvSpPr>
        <xdr:cNvPr id="24" name="文字 5"/>
        <xdr:cNvSpPr txBox="1">
          <a:spLocks noChangeArrowheads="1"/>
        </xdr:cNvSpPr>
      </xdr:nvSpPr>
      <xdr:spPr>
        <a:xfrm>
          <a:off x="311467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25" name="文字 36"/>
        <xdr:cNvSpPr txBox="1">
          <a:spLocks noChangeArrowheads="1"/>
        </xdr:cNvSpPr>
      </xdr:nvSpPr>
      <xdr:spPr>
        <a:xfrm>
          <a:off x="3533775" y="11430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28575</xdr:rowOff>
    </xdr:to>
    <xdr:sp>
      <xdr:nvSpPr>
        <xdr:cNvPr id="26" name="文字 37"/>
        <xdr:cNvSpPr txBox="1">
          <a:spLocks noChangeArrowheads="1"/>
        </xdr:cNvSpPr>
      </xdr:nvSpPr>
      <xdr:spPr>
        <a:xfrm>
          <a:off x="3533775" y="11430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6</xdr:row>
      <xdr:rowOff>38100</xdr:rowOff>
    </xdr:to>
    <xdr:sp>
      <xdr:nvSpPr>
        <xdr:cNvPr id="27" name="文字 28"/>
        <xdr:cNvSpPr txBox="1">
          <a:spLocks noChangeArrowheads="1"/>
        </xdr:cNvSpPr>
      </xdr:nvSpPr>
      <xdr:spPr>
        <a:xfrm>
          <a:off x="6162675" y="11430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6</xdr:row>
      <xdr:rowOff>28575</xdr:rowOff>
    </xdr:to>
    <xdr:sp>
      <xdr:nvSpPr>
        <xdr:cNvPr id="28" name="文字 29"/>
        <xdr:cNvSpPr txBox="1">
          <a:spLocks noChangeArrowheads="1"/>
        </xdr:cNvSpPr>
      </xdr:nvSpPr>
      <xdr:spPr>
        <a:xfrm>
          <a:off x="6162675" y="11430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9" name="文字 4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0" name="文字 5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31" name="文字 14"/>
        <xdr:cNvSpPr txBox="1">
          <a:spLocks noChangeArrowheads="1"/>
        </xdr:cNvSpPr>
      </xdr:nvSpPr>
      <xdr:spPr>
        <a:xfrm>
          <a:off x="12153900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32" name="文字 15"/>
        <xdr:cNvSpPr txBox="1">
          <a:spLocks noChangeArrowheads="1"/>
        </xdr:cNvSpPr>
      </xdr:nvSpPr>
      <xdr:spPr>
        <a:xfrm>
          <a:off x="12153900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3" name="文字 26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4" name="文字 27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5" name="文字 28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6" name="文字 29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7" name="文字 36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8" name="文字 37"/>
        <xdr:cNvSpPr txBox="1">
          <a:spLocks noChangeArrowheads="1"/>
        </xdr:cNvSpPr>
      </xdr:nvSpPr>
      <xdr:spPr>
        <a:xfrm>
          <a:off x="121539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19050</xdr:colOff>
      <xdr:row>6</xdr:row>
      <xdr:rowOff>38100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5743575" y="11430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9525</xdr:rowOff>
    </xdr:from>
    <xdr:to>
      <xdr:col>10</xdr:col>
      <xdr:colOff>19050</xdr:colOff>
      <xdr:row>6</xdr:row>
      <xdr:rowOff>28575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574357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19050</xdr:colOff>
      <xdr:row>6</xdr:row>
      <xdr:rowOff>38100</xdr:rowOff>
    </xdr:to>
    <xdr:sp>
      <xdr:nvSpPr>
        <xdr:cNvPr id="41" name="文字 4"/>
        <xdr:cNvSpPr txBox="1">
          <a:spLocks noChangeArrowheads="1"/>
        </xdr:cNvSpPr>
      </xdr:nvSpPr>
      <xdr:spPr>
        <a:xfrm>
          <a:off x="9601200" y="11430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9525</xdr:rowOff>
    </xdr:from>
    <xdr:to>
      <xdr:col>17</xdr:col>
      <xdr:colOff>19050</xdr:colOff>
      <xdr:row>6</xdr:row>
      <xdr:rowOff>28575</xdr:rowOff>
    </xdr:to>
    <xdr:sp>
      <xdr:nvSpPr>
        <xdr:cNvPr id="42" name="文字 5"/>
        <xdr:cNvSpPr txBox="1">
          <a:spLocks noChangeArrowheads="1"/>
        </xdr:cNvSpPr>
      </xdr:nvSpPr>
      <xdr:spPr>
        <a:xfrm>
          <a:off x="960120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76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B1"/>
    </sheetView>
  </sheetViews>
  <sheetFormatPr defaultColWidth="9.00390625" defaultRowHeight="16.5"/>
  <cols>
    <col min="1" max="1" width="10.75390625" style="21" customWidth="1"/>
    <col min="2" max="2" width="18.375" style="21" customWidth="1"/>
    <col min="3" max="11" width="5.75390625" style="21" customWidth="1"/>
    <col min="12" max="12" width="16.125" style="21" customWidth="1"/>
    <col min="13" max="21" width="5.75390625" style="21" customWidth="1"/>
    <col min="22" max="22" width="10.75390625" style="21" customWidth="1"/>
    <col min="23" max="23" width="18.375" style="21" customWidth="1"/>
    <col min="24" max="47" width="6.75390625" style="21" customWidth="1"/>
    <col min="48" max="16384" width="8.625" style="21" customWidth="1"/>
  </cols>
  <sheetData>
    <row r="1" spans="1:23" s="6" customFormat="1" ht="10.5" customHeight="1">
      <c r="A1" s="92" t="s">
        <v>84</v>
      </c>
      <c r="B1" s="93"/>
      <c r="C1" s="5"/>
      <c r="D1" s="5"/>
      <c r="U1" s="95" t="s">
        <v>85</v>
      </c>
      <c r="V1" s="95"/>
      <c r="W1" s="95"/>
    </row>
    <row r="2" spans="1:76" s="10" customFormat="1" ht="27" customHeight="1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"/>
      <c r="M2" s="48" t="s">
        <v>78</v>
      </c>
      <c r="N2" s="48"/>
      <c r="O2" s="48"/>
      <c r="P2" s="48"/>
      <c r="Q2" s="48"/>
      <c r="R2" s="49"/>
      <c r="S2" s="49"/>
      <c r="T2" s="49"/>
      <c r="U2" s="49"/>
      <c r="V2" s="49"/>
      <c r="W2" s="4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15" customFormat="1" ht="18" customHeight="1">
      <c r="A3" s="68" t="s">
        <v>81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1"/>
      <c r="M3" s="50" t="s">
        <v>82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12"/>
      <c r="Y3" s="12"/>
      <c r="Z3" s="12"/>
      <c r="AA3" s="12"/>
      <c r="AB3" s="13"/>
      <c r="AC3" s="13"/>
      <c r="AD3" s="13"/>
      <c r="AE3" s="13"/>
      <c r="AF3" s="12"/>
      <c r="AG3" s="12"/>
      <c r="AH3" s="12"/>
      <c r="AI3" s="12"/>
      <c r="AJ3" s="12"/>
      <c r="AK3" s="12"/>
      <c r="AL3" s="13"/>
      <c r="AM3" s="13"/>
      <c r="AN3" s="13"/>
      <c r="AO3" s="13"/>
      <c r="AP3" s="13"/>
      <c r="AQ3" s="13"/>
      <c r="AR3" s="13"/>
      <c r="AS3" s="13"/>
      <c r="AT3" s="12"/>
      <c r="AU3" s="12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</row>
    <row r="4" spans="24:76" s="16" customFormat="1" ht="10.5" customHeight="1"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23" s="56" customFormat="1" ht="12.75" customHeight="1">
      <c r="A5" s="104" t="s">
        <v>4</v>
      </c>
      <c r="B5" s="105"/>
      <c r="C5" s="69" t="s">
        <v>12</v>
      </c>
      <c r="D5" s="90"/>
      <c r="E5" s="90"/>
      <c r="F5" s="90"/>
      <c r="G5" s="90"/>
      <c r="H5" s="90"/>
      <c r="I5" s="89" t="s">
        <v>13</v>
      </c>
      <c r="J5" s="90"/>
      <c r="K5" s="91"/>
      <c r="L5" s="55"/>
      <c r="M5" s="112" t="s">
        <v>19</v>
      </c>
      <c r="N5" s="82"/>
      <c r="O5" s="82"/>
      <c r="P5" s="113" t="s">
        <v>1</v>
      </c>
      <c r="Q5" s="82"/>
      <c r="R5" s="82"/>
      <c r="S5" s="82"/>
      <c r="T5" s="82"/>
      <c r="U5" s="83"/>
      <c r="V5" s="74" t="s">
        <v>3</v>
      </c>
      <c r="W5" s="75"/>
    </row>
    <row r="6" spans="1:23" s="3" customFormat="1" ht="9.75" customHeight="1">
      <c r="A6" s="106"/>
      <c r="B6" s="107"/>
      <c r="C6" s="70" t="s">
        <v>10</v>
      </c>
      <c r="D6" s="71"/>
      <c r="E6" s="71"/>
      <c r="F6" s="71"/>
      <c r="G6" s="71"/>
      <c r="H6" s="71"/>
      <c r="I6" s="71" t="s">
        <v>11</v>
      </c>
      <c r="J6" s="71"/>
      <c r="K6" s="98"/>
      <c r="L6" s="1"/>
      <c r="M6" s="99" t="s">
        <v>20</v>
      </c>
      <c r="N6" s="99"/>
      <c r="O6" s="99"/>
      <c r="P6" s="98" t="s">
        <v>2</v>
      </c>
      <c r="Q6" s="99"/>
      <c r="R6" s="99"/>
      <c r="S6" s="99"/>
      <c r="T6" s="99"/>
      <c r="U6" s="100"/>
      <c r="V6" s="76"/>
      <c r="W6" s="77"/>
    </row>
    <row r="7" spans="1:23" s="3" customFormat="1" ht="9.75" customHeight="1">
      <c r="A7" s="106"/>
      <c r="B7" s="107"/>
      <c r="C7" s="103" t="s">
        <v>14</v>
      </c>
      <c r="D7" s="102"/>
      <c r="E7" s="102"/>
      <c r="F7" s="101" t="s">
        <v>15</v>
      </c>
      <c r="G7" s="102"/>
      <c r="H7" s="102"/>
      <c r="I7" s="101" t="s">
        <v>14</v>
      </c>
      <c r="J7" s="102"/>
      <c r="K7" s="102"/>
      <c r="L7" s="2"/>
      <c r="M7" s="110" t="s">
        <v>72</v>
      </c>
      <c r="N7" s="102"/>
      <c r="O7" s="102"/>
      <c r="P7" s="101" t="s">
        <v>22</v>
      </c>
      <c r="Q7" s="102"/>
      <c r="R7" s="102"/>
      <c r="S7" s="101" t="s">
        <v>21</v>
      </c>
      <c r="T7" s="102"/>
      <c r="U7" s="102"/>
      <c r="V7" s="76"/>
      <c r="W7" s="77"/>
    </row>
    <row r="8" spans="1:23" s="3" customFormat="1" ht="9.75" customHeight="1">
      <c r="A8" s="106"/>
      <c r="B8" s="107"/>
      <c r="C8" s="70" t="s">
        <v>8</v>
      </c>
      <c r="D8" s="71"/>
      <c r="E8" s="71"/>
      <c r="F8" s="71" t="s">
        <v>9</v>
      </c>
      <c r="G8" s="71"/>
      <c r="H8" s="71"/>
      <c r="I8" s="71" t="s">
        <v>8</v>
      </c>
      <c r="J8" s="71"/>
      <c r="K8" s="71"/>
      <c r="L8" s="2"/>
      <c r="M8" s="111" t="s">
        <v>23</v>
      </c>
      <c r="N8" s="71"/>
      <c r="O8" s="71"/>
      <c r="P8" s="71" t="s">
        <v>24</v>
      </c>
      <c r="Q8" s="71"/>
      <c r="R8" s="71"/>
      <c r="S8" s="71" t="s">
        <v>23</v>
      </c>
      <c r="T8" s="71"/>
      <c r="U8" s="71"/>
      <c r="V8" s="76"/>
      <c r="W8" s="77"/>
    </row>
    <row r="9" spans="1:23" s="3" customFormat="1" ht="9.75" customHeight="1">
      <c r="A9" s="106"/>
      <c r="B9" s="107"/>
      <c r="C9" s="24" t="s">
        <v>16</v>
      </c>
      <c r="D9" s="25" t="s">
        <v>17</v>
      </c>
      <c r="E9" s="26" t="s">
        <v>18</v>
      </c>
      <c r="F9" s="25" t="s">
        <v>16</v>
      </c>
      <c r="G9" s="25" t="s">
        <v>17</v>
      </c>
      <c r="H9" s="25" t="s">
        <v>18</v>
      </c>
      <c r="I9" s="27" t="s">
        <v>16</v>
      </c>
      <c r="J9" s="25" t="s">
        <v>17</v>
      </c>
      <c r="K9" s="25" t="s">
        <v>18</v>
      </c>
      <c r="L9" s="2"/>
      <c r="M9" s="27" t="s">
        <v>25</v>
      </c>
      <c r="N9" s="25" t="s">
        <v>26</v>
      </c>
      <c r="O9" s="25" t="s">
        <v>27</v>
      </c>
      <c r="P9" s="25" t="s">
        <v>25</v>
      </c>
      <c r="Q9" s="25" t="s">
        <v>26</v>
      </c>
      <c r="R9" s="25" t="s">
        <v>27</v>
      </c>
      <c r="S9" s="27" t="s">
        <v>25</v>
      </c>
      <c r="T9" s="25" t="s">
        <v>26</v>
      </c>
      <c r="U9" s="25" t="s">
        <v>27</v>
      </c>
      <c r="V9" s="76"/>
      <c r="W9" s="77"/>
    </row>
    <row r="10" spans="1:23" s="4" customFormat="1" ht="12.75" customHeight="1">
      <c r="A10" s="108"/>
      <c r="B10" s="109"/>
      <c r="C10" s="57" t="s">
        <v>5</v>
      </c>
      <c r="D10" s="58" t="s">
        <v>6</v>
      </c>
      <c r="E10" s="59" t="s">
        <v>7</v>
      </c>
      <c r="F10" s="58" t="s">
        <v>5</v>
      </c>
      <c r="G10" s="58" t="s">
        <v>6</v>
      </c>
      <c r="H10" s="58" t="s">
        <v>7</v>
      </c>
      <c r="I10" s="60" t="s">
        <v>5</v>
      </c>
      <c r="J10" s="58" t="s">
        <v>6</v>
      </c>
      <c r="K10" s="58" t="s">
        <v>7</v>
      </c>
      <c r="L10" s="61"/>
      <c r="M10" s="60" t="s">
        <v>28</v>
      </c>
      <c r="N10" s="58" t="s">
        <v>29</v>
      </c>
      <c r="O10" s="58" t="s">
        <v>30</v>
      </c>
      <c r="P10" s="58" t="s">
        <v>28</v>
      </c>
      <c r="Q10" s="58" t="s">
        <v>29</v>
      </c>
      <c r="R10" s="58" t="s">
        <v>30</v>
      </c>
      <c r="S10" s="60" t="s">
        <v>28</v>
      </c>
      <c r="T10" s="58" t="s">
        <v>29</v>
      </c>
      <c r="U10" s="58" t="s">
        <v>30</v>
      </c>
      <c r="V10" s="78"/>
      <c r="W10" s="79"/>
    </row>
    <row r="11" spans="1:23" s="19" customFormat="1" ht="10.5" customHeight="1">
      <c r="A11" s="82"/>
      <c r="B11" s="83"/>
      <c r="C11" s="51" t="s">
        <v>73</v>
      </c>
      <c r="D11" s="51" t="s">
        <v>73</v>
      </c>
      <c r="E11" s="51" t="s">
        <v>73</v>
      </c>
      <c r="F11" s="51"/>
      <c r="G11" s="51"/>
      <c r="H11" s="51"/>
      <c r="I11" s="51" t="s">
        <v>73</v>
      </c>
      <c r="J11" s="51" t="s">
        <v>73</v>
      </c>
      <c r="K11" s="51" t="s">
        <v>73</v>
      </c>
      <c r="L11" s="52"/>
      <c r="M11" s="51"/>
      <c r="N11" s="51"/>
      <c r="O11" s="51"/>
      <c r="P11" s="51" t="s">
        <v>73</v>
      </c>
      <c r="Q11" s="51" t="s">
        <v>73</v>
      </c>
      <c r="R11" s="51" t="s">
        <v>73</v>
      </c>
      <c r="S11" s="51"/>
      <c r="T11" s="51"/>
      <c r="U11" s="51"/>
      <c r="V11" s="96"/>
      <c r="W11" s="82"/>
    </row>
    <row r="12" spans="1:23" s="4" customFormat="1" ht="14.25" customHeight="1">
      <c r="A12" s="62"/>
      <c r="B12" s="63"/>
      <c r="C12" s="53" t="s">
        <v>75</v>
      </c>
      <c r="D12" s="53" t="s">
        <v>75</v>
      </c>
      <c r="E12" s="53" t="s">
        <v>75</v>
      </c>
      <c r="F12" s="65" t="s">
        <v>74</v>
      </c>
      <c r="G12" s="65" t="s">
        <v>74</v>
      </c>
      <c r="H12" s="65" t="s">
        <v>74</v>
      </c>
      <c r="I12" s="53" t="s">
        <v>75</v>
      </c>
      <c r="J12" s="53" t="s">
        <v>75</v>
      </c>
      <c r="K12" s="53" t="s">
        <v>75</v>
      </c>
      <c r="L12" s="54"/>
      <c r="M12" s="65" t="s">
        <v>74</v>
      </c>
      <c r="N12" s="65" t="s">
        <v>74</v>
      </c>
      <c r="O12" s="65" t="s">
        <v>74</v>
      </c>
      <c r="P12" s="53" t="s">
        <v>75</v>
      </c>
      <c r="Q12" s="53" t="s">
        <v>75</v>
      </c>
      <c r="R12" s="53" t="s">
        <v>75</v>
      </c>
      <c r="S12" s="65" t="s">
        <v>74</v>
      </c>
      <c r="T12" s="65" t="s">
        <v>74</v>
      </c>
      <c r="U12" s="65" t="s">
        <v>74</v>
      </c>
      <c r="V12" s="64"/>
      <c r="W12" s="62"/>
    </row>
    <row r="13" spans="1:23" s="4" customFormat="1" ht="28.5" customHeight="1">
      <c r="A13" s="84" t="s">
        <v>31</v>
      </c>
      <c r="B13" s="85"/>
      <c r="C13" s="28">
        <f>D13+E13</f>
        <v>4399</v>
      </c>
      <c r="D13" s="28">
        <f>D14+D15</f>
        <v>2780</v>
      </c>
      <c r="E13" s="28">
        <f>E14+E15</f>
        <v>1619</v>
      </c>
      <c r="F13" s="67">
        <f>C13/$C$13*100</f>
        <v>100</v>
      </c>
      <c r="G13" s="67">
        <f aca="true" t="shared" si="0" ref="G13:G30">D13/$C$13*100</f>
        <v>63.19618095021596</v>
      </c>
      <c r="H13" s="67">
        <f aca="true" t="shared" si="1" ref="H13:H30">E13/$C$13*100</f>
        <v>36.80381904978404</v>
      </c>
      <c r="I13" s="28">
        <f>J13+K13</f>
        <v>330</v>
      </c>
      <c r="J13" s="28">
        <f>J14+J15</f>
        <v>159</v>
      </c>
      <c r="K13" s="28">
        <f>K14+K15</f>
        <v>171</v>
      </c>
      <c r="L13" s="29"/>
      <c r="M13" s="67">
        <f>I13/$I$13*100</f>
        <v>100</v>
      </c>
      <c r="N13" s="67">
        <f aca="true" t="shared" si="2" ref="N13:O28">J13/$I$13*100</f>
        <v>48.18181818181818</v>
      </c>
      <c r="O13" s="67">
        <f t="shared" si="2"/>
        <v>51.81818181818182</v>
      </c>
      <c r="P13" s="28">
        <f>+C13-I13</f>
        <v>4069</v>
      </c>
      <c r="Q13" s="28">
        <f>+D13-J13</f>
        <v>2621</v>
      </c>
      <c r="R13" s="28">
        <f>+E13-K13</f>
        <v>1448</v>
      </c>
      <c r="S13" s="67">
        <f>P13/$P$13*100</f>
        <v>100</v>
      </c>
      <c r="T13" s="67">
        <f>Q13/$P$13*100</f>
        <v>64.4138608994839</v>
      </c>
      <c r="U13" s="67">
        <f>R13/$P$13*100</f>
        <v>35.58613910051609</v>
      </c>
      <c r="V13" s="88" t="s">
        <v>76</v>
      </c>
      <c r="W13" s="97"/>
    </row>
    <row r="14" spans="1:23" s="3" customFormat="1" ht="28.5" customHeight="1">
      <c r="A14" s="80" t="s">
        <v>32</v>
      </c>
      <c r="B14" s="30" t="s">
        <v>33</v>
      </c>
      <c r="C14" s="28">
        <f aca="true" t="shared" si="3" ref="C14:C30">D14+E14</f>
        <v>1023</v>
      </c>
      <c r="D14" s="28">
        <v>386</v>
      </c>
      <c r="E14" s="28">
        <v>637</v>
      </c>
      <c r="F14" s="67">
        <f aca="true" t="shared" si="4" ref="F14:F30">C14/$C$13*100</f>
        <v>23.255285292111843</v>
      </c>
      <c r="G14" s="67">
        <f t="shared" si="0"/>
        <v>8.774721527619914</v>
      </c>
      <c r="H14" s="67">
        <f t="shared" si="1"/>
        <v>14.48056376449193</v>
      </c>
      <c r="I14" s="28">
        <f aca="true" t="shared" si="5" ref="I14:I30">J14+K14</f>
        <v>136</v>
      </c>
      <c r="J14" s="28">
        <v>43</v>
      </c>
      <c r="K14" s="28">
        <v>93</v>
      </c>
      <c r="L14" s="28"/>
      <c r="M14" s="67">
        <f aca="true" t="shared" si="6" ref="M14:M30">I14/$I$13*100</f>
        <v>41.21212121212121</v>
      </c>
      <c r="N14" s="67">
        <f t="shared" si="2"/>
        <v>13.030303030303031</v>
      </c>
      <c r="O14" s="67">
        <f t="shared" si="2"/>
        <v>28.18181818181818</v>
      </c>
      <c r="P14" s="28">
        <f aca="true" t="shared" si="7" ref="P14:P30">+C14-I14</f>
        <v>887</v>
      </c>
      <c r="Q14" s="28">
        <f aca="true" t="shared" si="8" ref="Q14:Q30">+D14-J14</f>
        <v>343</v>
      </c>
      <c r="R14" s="28">
        <f aca="true" t="shared" si="9" ref="R14:R30">+E14-K14</f>
        <v>544</v>
      </c>
      <c r="S14" s="67">
        <f aca="true" t="shared" si="10" ref="S14:S30">P14/$P$13*100</f>
        <v>21.798967805357584</v>
      </c>
      <c r="T14" s="67">
        <f aca="true" t="shared" si="11" ref="T14:T30">Q14/$P$13*100</f>
        <v>8.429589579749324</v>
      </c>
      <c r="U14" s="67">
        <f aca="true" t="shared" si="12" ref="U14:U30">R14/$P$13*100</f>
        <v>13.369378225608259</v>
      </c>
      <c r="V14" s="72" t="s">
        <v>34</v>
      </c>
      <c r="W14" s="31" t="s">
        <v>35</v>
      </c>
    </row>
    <row r="15" spans="1:23" s="3" customFormat="1" ht="28.5" customHeight="1">
      <c r="A15" s="81"/>
      <c r="B15" s="32" t="s">
        <v>36</v>
      </c>
      <c r="C15" s="28">
        <f t="shared" si="3"/>
        <v>3376</v>
      </c>
      <c r="D15" s="28">
        <v>2394</v>
      </c>
      <c r="E15" s="28">
        <v>982</v>
      </c>
      <c r="F15" s="67">
        <f t="shared" si="4"/>
        <v>76.74471470788815</v>
      </c>
      <c r="G15" s="67">
        <f t="shared" si="0"/>
        <v>54.421459422596044</v>
      </c>
      <c r="H15" s="67">
        <f t="shared" si="1"/>
        <v>22.323255285292113</v>
      </c>
      <c r="I15" s="28">
        <f t="shared" si="5"/>
        <v>194</v>
      </c>
      <c r="J15" s="28">
        <v>116</v>
      </c>
      <c r="K15" s="28">
        <v>78</v>
      </c>
      <c r="L15" s="28"/>
      <c r="M15" s="67">
        <f t="shared" si="6"/>
        <v>58.78787878787879</v>
      </c>
      <c r="N15" s="67">
        <f t="shared" si="2"/>
        <v>35.15151515151515</v>
      </c>
      <c r="O15" s="67">
        <f t="shared" si="2"/>
        <v>23.636363636363637</v>
      </c>
      <c r="P15" s="28">
        <f t="shared" si="7"/>
        <v>3182</v>
      </c>
      <c r="Q15" s="28">
        <f t="shared" si="8"/>
        <v>2278</v>
      </c>
      <c r="R15" s="28">
        <f t="shared" si="9"/>
        <v>904</v>
      </c>
      <c r="S15" s="67">
        <f t="shared" si="10"/>
        <v>78.20103219464242</v>
      </c>
      <c r="T15" s="67">
        <f t="shared" si="11"/>
        <v>55.98427131973458</v>
      </c>
      <c r="U15" s="67">
        <f t="shared" si="12"/>
        <v>22.21676087490784</v>
      </c>
      <c r="V15" s="73"/>
      <c r="W15" s="33" t="s">
        <v>37</v>
      </c>
    </row>
    <row r="16" spans="1:23" s="3" customFormat="1" ht="28.5" customHeight="1">
      <c r="A16" s="80" t="s">
        <v>38</v>
      </c>
      <c r="B16" s="30" t="s">
        <v>71</v>
      </c>
      <c r="C16" s="28">
        <f t="shared" si="3"/>
        <v>1</v>
      </c>
      <c r="D16" s="28">
        <v>1</v>
      </c>
      <c r="E16" s="66">
        <v>0</v>
      </c>
      <c r="F16" s="67">
        <f t="shared" si="4"/>
        <v>0.022732439190725165</v>
      </c>
      <c r="G16" s="67">
        <f t="shared" si="0"/>
        <v>0.022732439190725165</v>
      </c>
      <c r="H16" s="67">
        <f t="shared" si="1"/>
        <v>0</v>
      </c>
      <c r="I16" s="28">
        <f t="shared" si="5"/>
        <v>1</v>
      </c>
      <c r="J16" s="28">
        <v>1</v>
      </c>
      <c r="K16" s="34">
        <v>0</v>
      </c>
      <c r="L16" s="28"/>
      <c r="M16" s="67">
        <f t="shared" si="6"/>
        <v>0.30303030303030304</v>
      </c>
      <c r="N16" s="67">
        <f t="shared" si="2"/>
        <v>0.30303030303030304</v>
      </c>
      <c r="O16" s="67">
        <f t="shared" si="2"/>
        <v>0</v>
      </c>
      <c r="P16" s="34">
        <f t="shared" si="7"/>
        <v>0</v>
      </c>
      <c r="Q16" s="34">
        <f t="shared" si="8"/>
        <v>0</v>
      </c>
      <c r="R16" s="34">
        <f t="shared" si="9"/>
        <v>0</v>
      </c>
      <c r="S16" s="67">
        <f t="shared" si="10"/>
        <v>0</v>
      </c>
      <c r="T16" s="67">
        <f t="shared" si="11"/>
        <v>0</v>
      </c>
      <c r="U16" s="67">
        <f t="shared" si="12"/>
        <v>0</v>
      </c>
      <c r="V16" s="72" t="s">
        <v>39</v>
      </c>
      <c r="W16" s="31" t="s">
        <v>40</v>
      </c>
    </row>
    <row r="17" spans="1:23" s="3" customFormat="1" ht="28.5" customHeight="1">
      <c r="A17" s="86"/>
      <c r="B17" s="35" t="s">
        <v>77</v>
      </c>
      <c r="C17" s="28">
        <f>D17+E17</f>
        <v>2</v>
      </c>
      <c r="D17" s="28">
        <v>2</v>
      </c>
      <c r="E17" s="66">
        <v>0</v>
      </c>
      <c r="F17" s="67">
        <f>C17/$C$13*100</f>
        <v>0.04546487838145033</v>
      </c>
      <c r="G17" s="67">
        <f>D17/$C$13*100</f>
        <v>0.04546487838145033</v>
      </c>
      <c r="H17" s="67">
        <f>E17/$C$13*100</f>
        <v>0</v>
      </c>
      <c r="I17" s="28">
        <f t="shared" si="5"/>
        <v>2</v>
      </c>
      <c r="J17" s="28">
        <v>2</v>
      </c>
      <c r="K17" s="34">
        <v>0</v>
      </c>
      <c r="L17" s="28"/>
      <c r="M17" s="67">
        <f t="shared" si="6"/>
        <v>0.6060606060606061</v>
      </c>
      <c r="N17" s="67">
        <f t="shared" si="2"/>
        <v>0.6060606060606061</v>
      </c>
      <c r="O17" s="67">
        <f t="shared" si="2"/>
        <v>0</v>
      </c>
      <c r="P17" s="34">
        <f>+C17-I17</f>
        <v>0</v>
      </c>
      <c r="Q17" s="34">
        <f>+D17-J17</f>
        <v>0</v>
      </c>
      <c r="R17" s="34">
        <f>+E17-K17</f>
        <v>0</v>
      </c>
      <c r="S17" s="67">
        <f>P17/$P$13*100</f>
        <v>0</v>
      </c>
      <c r="T17" s="67">
        <f>Q17/$P$13*100</f>
        <v>0</v>
      </c>
      <c r="U17" s="67">
        <f>R17/$P$13*100</f>
        <v>0</v>
      </c>
      <c r="V17" s="73"/>
      <c r="W17" s="36" t="s">
        <v>79</v>
      </c>
    </row>
    <row r="18" spans="1:23" s="3" customFormat="1" ht="28.5" customHeight="1">
      <c r="A18" s="81"/>
      <c r="B18" s="35" t="s">
        <v>70</v>
      </c>
      <c r="C18" s="28">
        <f t="shared" si="3"/>
        <v>433</v>
      </c>
      <c r="D18" s="28">
        <v>363</v>
      </c>
      <c r="E18" s="28">
        <v>70</v>
      </c>
      <c r="F18" s="67">
        <f t="shared" si="4"/>
        <v>9.843146169583997</v>
      </c>
      <c r="G18" s="67">
        <f t="shared" si="0"/>
        <v>8.251875426233235</v>
      </c>
      <c r="H18" s="67">
        <f t="shared" si="1"/>
        <v>1.5912707433507616</v>
      </c>
      <c r="I18" s="28">
        <f t="shared" si="5"/>
        <v>87</v>
      </c>
      <c r="J18" s="28">
        <v>60</v>
      </c>
      <c r="K18" s="28">
        <v>27</v>
      </c>
      <c r="L18" s="28"/>
      <c r="M18" s="67">
        <f t="shared" si="6"/>
        <v>26.36363636363636</v>
      </c>
      <c r="N18" s="67">
        <f t="shared" si="2"/>
        <v>18.181818181818183</v>
      </c>
      <c r="O18" s="67">
        <f t="shared" si="2"/>
        <v>8.181818181818182</v>
      </c>
      <c r="P18" s="28">
        <f t="shared" si="7"/>
        <v>346</v>
      </c>
      <c r="Q18" s="28">
        <f t="shared" si="8"/>
        <v>303</v>
      </c>
      <c r="R18" s="28">
        <f t="shared" si="9"/>
        <v>43</v>
      </c>
      <c r="S18" s="67">
        <f t="shared" si="10"/>
        <v>8.503317768493487</v>
      </c>
      <c r="T18" s="67">
        <f t="shared" si="11"/>
        <v>7.446547063160482</v>
      </c>
      <c r="U18" s="67">
        <f t="shared" si="12"/>
        <v>1.0567707053330055</v>
      </c>
      <c r="V18" s="73"/>
      <c r="W18" s="36" t="s">
        <v>80</v>
      </c>
    </row>
    <row r="19" spans="1:23" s="3" customFormat="1" ht="28.5" customHeight="1">
      <c r="A19" s="81"/>
      <c r="B19" s="35" t="s">
        <v>69</v>
      </c>
      <c r="C19" s="28">
        <f t="shared" si="3"/>
        <v>3103</v>
      </c>
      <c r="D19" s="28">
        <v>1961</v>
      </c>
      <c r="E19" s="28">
        <v>1142</v>
      </c>
      <c r="F19" s="67">
        <f t="shared" si="4"/>
        <v>70.53875880882019</v>
      </c>
      <c r="G19" s="67">
        <f t="shared" si="0"/>
        <v>44.57831325301205</v>
      </c>
      <c r="H19" s="67">
        <f t="shared" si="1"/>
        <v>25.960445555808136</v>
      </c>
      <c r="I19" s="28">
        <f t="shared" si="5"/>
        <v>195</v>
      </c>
      <c r="J19" s="28">
        <v>88</v>
      </c>
      <c r="K19" s="28">
        <v>107</v>
      </c>
      <c r="L19" s="28"/>
      <c r="M19" s="67">
        <f t="shared" si="6"/>
        <v>59.09090909090909</v>
      </c>
      <c r="N19" s="67">
        <f t="shared" si="2"/>
        <v>26.666666666666668</v>
      </c>
      <c r="O19" s="67">
        <f t="shared" si="2"/>
        <v>32.42424242424242</v>
      </c>
      <c r="P19" s="28">
        <f t="shared" si="7"/>
        <v>2908</v>
      </c>
      <c r="Q19" s="28">
        <f t="shared" si="8"/>
        <v>1873</v>
      </c>
      <c r="R19" s="28">
        <f t="shared" si="9"/>
        <v>1035</v>
      </c>
      <c r="S19" s="67">
        <f t="shared" si="10"/>
        <v>71.46719095600885</v>
      </c>
      <c r="T19" s="67">
        <f t="shared" si="11"/>
        <v>46.03096583927255</v>
      </c>
      <c r="U19" s="67">
        <f t="shared" si="12"/>
        <v>25.4362251167363</v>
      </c>
      <c r="V19" s="73"/>
      <c r="W19" s="36" t="s">
        <v>41</v>
      </c>
    </row>
    <row r="20" spans="1:23" s="3" customFormat="1" ht="28.5" customHeight="1">
      <c r="A20" s="87"/>
      <c r="B20" s="32" t="s">
        <v>68</v>
      </c>
      <c r="C20" s="28">
        <f t="shared" si="3"/>
        <v>860</v>
      </c>
      <c r="D20" s="28">
        <v>453</v>
      </c>
      <c r="E20" s="28">
        <v>407</v>
      </c>
      <c r="F20" s="67">
        <f t="shared" si="4"/>
        <v>19.549897704023643</v>
      </c>
      <c r="G20" s="67">
        <f t="shared" si="0"/>
        <v>10.2977949533985</v>
      </c>
      <c r="H20" s="67">
        <f t="shared" si="1"/>
        <v>9.252102750625141</v>
      </c>
      <c r="I20" s="28">
        <f t="shared" si="5"/>
        <v>45</v>
      </c>
      <c r="J20" s="28">
        <v>8</v>
      </c>
      <c r="K20" s="28">
        <v>37</v>
      </c>
      <c r="L20" s="28"/>
      <c r="M20" s="67">
        <f t="shared" si="6"/>
        <v>13.636363636363635</v>
      </c>
      <c r="N20" s="67">
        <f t="shared" si="2"/>
        <v>2.4242424242424243</v>
      </c>
      <c r="O20" s="67">
        <f t="shared" si="2"/>
        <v>11.212121212121213</v>
      </c>
      <c r="P20" s="28">
        <f t="shared" si="7"/>
        <v>815</v>
      </c>
      <c r="Q20" s="28">
        <f t="shared" si="8"/>
        <v>445</v>
      </c>
      <c r="R20" s="28">
        <f t="shared" si="9"/>
        <v>370</v>
      </c>
      <c r="S20" s="67">
        <f t="shared" si="10"/>
        <v>20.029491275497666</v>
      </c>
      <c r="T20" s="67">
        <f t="shared" si="11"/>
        <v>10.936347997050873</v>
      </c>
      <c r="U20" s="67">
        <f t="shared" si="12"/>
        <v>9.093143278446792</v>
      </c>
      <c r="V20" s="88"/>
      <c r="W20" s="33" t="s">
        <v>42</v>
      </c>
    </row>
    <row r="21" spans="1:23" s="3" customFormat="1" ht="28.5" customHeight="1">
      <c r="A21" s="80" t="s">
        <v>43</v>
      </c>
      <c r="B21" s="30" t="s">
        <v>67</v>
      </c>
      <c r="C21" s="28">
        <f t="shared" si="3"/>
        <v>349</v>
      </c>
      <c r="D21" s="28">
        <v>277</v>
      </c>
      <c r="E21" s="28">
        <v>72</v>
      </c>
      <c r="F21" s="67">
        <f t="shared" si="4"/>
        <v>7.933621277563082</v>
      </c>
      <c r="G21" s="67">
        <f t="shared" si="0"/>
        <v>6.296885655830871</v>
      </c>
      <c r="H21" s="67">
        <f t="shared" si="1"/>
        <v>1.6367356217322118</v>
      </c>
      <c r="I21" s="28">
        <f t="shared" si="5"/>
        <v>26</v>
      </c>
      <c r="J21" s="28">
        <v>22</v>
      </c>
      <c r="K21" s="28">
        <v>4</v>
      </c>
      <c r="L21" s="28"/>
      <c r="M21" s="67">
        <f t="shared" si="6"/>
        <v>7.878787878787878</v>
      </c>
      <c r="N21" s="67">
        <f t="shared" si="2"/>
        <v>6.666666666666667</v>
      </c>
      <c r="O21" s="67">
        <f t="shared" si="2"/>
        <v>1.2121212121212122</v>
      </c>
      <c r="P21" s="28">
        <f t="shared" si="7"/>
        <v>323</v>
      </c>
      <c r="Q21" s="28">
        <f t="shared" si="8"/>
        <v>255</v>
      </c>
      <c r="R21" s="28">
        <f t="shared" si="9"/>
        <v>68</v>
      </c>
      <c r="S21" s="67">
        <f t="shared" si="10"/>
        <v>7.938068321454902</v>
      </c>
      <c r="T21" s="67">
        <f t="shared" si="11"/>
        <v>6.266896043253871</v>
      </c>
      <c r="U21" s="67">
        <f t="shared" si="12"/>
        <v>1.6711722782010323</v>
      </c>
      <c r="V21" s="72" t="s">
        <v>44</v>
      </c>
      <c r="W21" s="31" t="s">
        <v>45</v>
      </c>
    </row>
    <row r="22" spans="1:23" s="3" customFormat="1" ht="28.5" customHeight="1">
      <c r="A22" s="81"/>
      <c r="B22" s="35" t="s">
        <v>66</v>
      </c>
      <c r="C22" s="28">
        <f t="shared" si="3"/>
        <v>1650</v>
      </c>
      <c r="D22" s="28">
        <v>1133</v>
      </c>
      <c r="E22" s="28">
        <v>517</v>
      </c>
      <c r="F22" s="67">
        <f t="shared" si="4"/>
        <v>37.50852466469652</v>
      </c>
      <c r="G22" s="67">
        <f t="shared" si="0"/>
        <v>25.755853603091612</v>
      </c>
      <c r="H22" s="67">
        <f t="shared" si="1"/>
        <v>11.75267106160491</v>
      </c>
      <c r="I22" s="28">
        <f t="shared" si="5"/>
        <v>142</v>
      </c>
      <c r="J22" s="28">
        <v>88</v>
      </c>
      <c r="K22" s="28">
        <v>54</v>
      </c>
      <c r="L22" s="28"/>
      <c r="M22" s="67">
        <f t="shared" si="6"/>
        <v>43.03030303030303</v>
      </c>
      <c r="N22" s="67">
        <f t="shared" si="2"/>
        <v>26.666666666666668</v>
      </c>
      <c r="O22" s="67">
        <f t="shared" si="2"/>
        <v>16.363636363636363</v>
      </c>
      <c r="P22" s="28">
        <f t="shared" si="7"/>
        <v>1508</v>
      </c>
      <c r="Q22" s="28">
        <f t="shared" si="8"/>
        <v>1045</v>
      </c>
      <c r="R22" s="28">
        <f t="shared" si="9"/>
        <v>463</v>
      </c>
      <c r="S22" s="67">
        <f t="shared" si="10"/>
        <v>37.06070287539936</v>
      </c>
      <c r="T22" s="67">
        <f t="shared" si="11"/>
        <v>25.681985745883512</v>
      </c>
      <c r="U22" s="67">
        <f t="shared" si="12"/>
        <v>11.378717129515852</v>
      </c>
      <c r="V22" s="73"/>
      <c r="W22" s="36" t="s">
        <v>46</v>
      </c>
    </row>
    <row r="23" spans="1:23" s="3" customFormat="1" ht="28.5" customHeight="1">
      <c r="A23" s="81"/>
      <c r="B23" s="35" t="s">
        <v>47</v>
      </c>
      <c r="C23" s="28">
        <f t="shared" si="3"/>
        <v>1209</v>
      </c>
      <c r="D23" s="28">
        <v>638</v>
      </c>
      <c r="E23" s="28">
        <v>571</v>
      </c>
      <c r="F23" s="67">
        <f t="shared" si="4"/>
        <v>27.483518981586723</v>
      </c>
      <c r="G23" s="67">
        <f t="shared" si="0"/>
        <v>14.503296203682655</v>
      </c>
      <c r="H23" s="67">
        <f t="shared" si="1"/>
        <v>12.980222777904068</v>
      </c>
      <c r="I23" s="28">
        <f t="shared" si="5"/>
        <v>113</v>
      </c>
      <c r="J23" s="28">
        <v>37</v>
      </c>
      <c r="K23" s="28">
        <v>76</v>
      </c>
      <c r="L23" s="28"/>
      <c r="M23" s="67">
        <f t="shared" si="6"/>
        <v>34.24242424242424</v>
      </c>
      <c r="N23" s="67">
        <f t="shared" si="2"/>
        <v>11.212121212121213</v>
      </c>
      <c r="O23" s="67">
        <f t="shared" si="2"/>
        <v>23.03030303030303</v>
      </c>
      <c r="P23" s="28">
        <f t="shared" si="7"/>
        <v>1096</v>
      </c>
      <c r="Q23" s="28">
        <f t="shared" si="8"/>
        <v>601</v>
      </c>
      <c r="R23" s="28">
        <f t="shared" si="9"/>
        <v>495</v>
      </c>
      <c r="S23" s="67">
        <f t="shared" si="10"/>
        <v>26.935364954534286</v>
      </c>
      <c r="T23" s="67">
        <f t="shared" si="11"/>
        <v>14.770213811747357</v>
      </c>
      <c r="U23" s="67">
        <f t="shared" si="12"/>
        <v>12.165151142786925</v>
      </c>
      <c r="V23" s="73"/>
      <c r="W23" s="36" t="s">
        <v>48</v>
      </c>
    </row>
    <row r="24" spans="1:81" s="20" customFormat="1" ht="28.5" customHeight="1">
      <c r="A24" s="81"/>
      <c r="B24" s="35" t="s">
        <v>65</v>
      </c>
      <c r="C24" s="28">
        <f t="shared" si="3"/>
        <v>883</v>
      </c>
      <c r="D24" s="28">
        <v>533</v>
      </c>
      <c r="E24" s="28">
        <v>350</v>
      </c>
      <c r="F24" s="67">
        <f t="shared" si="4"/>
        <v>20.07274380541032</v>
      </c>
      <c r="G24" s="67">
        <f t="shared" si="0"/>
        <v>12.116390088656512</v>
      </c>
      <c r="H24" s="67">
        <f t="shared" si="1"/>
        <v>7.956353716753807</v>
      </c>
      <c r="I24" s="28">
        <f t="shared" si="5"/>
        <v>38</v>
      </c>
      <c r="J24" s="28">
        <v>9</v>
      </c>
      <c r="K24" s="28">
        <v>29</v>
      </c>
      <c r="L24" s="37"/>
      <c r="M24" s="67">
        <f t="shared" si="6"/>
        <v>11.515151515151516</v>
      </c>
      <c r="N24" s="67">
        <f t="shared" si="2"/>
        <v>2.727272727272727</v>
      </c>
      <c r="O24" s="67">
        <f t="shared" si="2"/>
        <v>8.787878787878787</v>
      </c>
      <c r="P24" s="28">
        <f t="shared" si="7"/>
        <v>845</v>
      </c>
      <c r="Q24" s="28">
        <f t="shared" si="8"/>
        <v>524</v>
      </c>
      <c r="R24" s="28">
        <f t="shared" si="9"/>
        <v>321</v>
      </c>
      <c r="S24" s="67">
        <f t="shared" si="10"/>
        <v>20.766773162939298</v>
      </c>
      <c r="T24" s="67">
        <f t="shared" si="11"/>
        <v>12.877856967313836</v>
      </c>
      <c r="U24" s="67">
        <f t="shared" si="12"/>
        <v>7.88891619562546</v>
      </c>
      <c r="V24" s="73"/>
      <c r="W24" s="36" t="s">
        <v>49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23" s="3" customFormat="1" ht="28.5" customHeight="1">
      <c r="A25" s="87"/>
      <c r="B25" s="32" t="s">
        <v>0</v>
      </c>
      <c r="C25" s="28">
        <f>D25+E25</f>
        <v>308</v>
      </c>
      <c r="D25" s="28">
        <v>199</v>
      </c>
      <c r="E25" s="28">
        <v>109</v>
      </c>
      <c r="F25" s="67">
        <f t="shared" si="4"/>
        <v>7.001591270743352</v>
      </c>
      <c r="G25" s="67">
        <f t="shared" si="0"/>
        <v>4.523755398954308</v>
      </c>
      <c r="H25" s="67">
        <f t="shared" si="1"/>
        <v>2.477835871789043</v>
      </c>
      <c r="I25" s="28">
        <f t="shared" si="5"/>
        <v>11</v>
      </c>
      <c r="J25" s="28">
        <v>3</v>
      </c>
      <c r="K25" s="28">
        <v>8</v>
      </c>
      <c r="L25" s="37"/>
      <c r="M25" s="67">
        <f t="shared" si="6"/>
        <v>3.3333333333333335</v>
      </c>
      <c r="N25" s="67">
        <f t="shared" si="2"/>
        <v>0.9090909090909091</v>
      </c>
      <c r="O25" s="67">
        <f t="shared" si="2"/>
        <v>2.4242424242424243</v>
      </c>
      <c r="P25" s="28">
        <f t="shared" si="7"/>
        <v>297</v>
      </c>
      <c r="Q25" s="28">
        <f t="shared" si="8"/>
        <v>196</v>
      </c>
      <c r="R25" s="28">
        <f t="shared" si="9"/>
        <v>101</v>
      </c>
      <c r="S25" s="67">
        <f t="shared" si="10"/>
        <v>7.299090685672155</v>
      </c>
      <c r="T25" s="67">
        <f t="shared" si="11"/>
        <v>4.816908331285328</v>
      </c>
      <c r="U25" s="67">
        <f t="shared" si="12"/>
        <v>2.4821823543868273</v>
      </c>
      <c r="V25" s="88"/>
      <c r="W25" s="36" t="s">
        <v>50</v>
      </c>
    </row>
    <row r="26" spans="1:23" s="3" customFormat="1" ht="28.5" customHeight="1">
      <c r="A26" s="80" t="s">
        <v>51</v>
      </c>
      <c r="B26" s="30" t="s">
        <v>52</v>
      </c>
      <c r="C26" s="28">
        <f t="shared" si="3"/>
        <v>243</v>
      </c>
      <c r="D26" s="28">
        <v>115</v>
      </c>
      <c r="E26" s="28">
        <v>128</v>
      </c>
      <c r="F26" s="67">
        <f t="shared" si="4"/>
        <v>5.523982723346215</v>
      </c>
      <c r="G26" s="67">
        <f t="shared" si="0"/>
        <v>2.614230506933394</v>
      </c>
      <c r="H26" s="67">
        <f t="shared" si="1"/>
        <v>2.909752216412821</v>
      </c>
      <c r="I26" s="28">
        <f t="shared" si="5"/>
        <v>6</v>
      </c>
      <c r="J26" s="28">
        <v>2</v>
      </c>
      <c r="K26" s="28">
        <v>4</v>
      </c>
      <c r="L26" s="28"/>
      <c r="M26" s="67">
        <f t="shared" si="6"/>
        <v>1.8181818181818181</v>
      </c>
      <c r="N26" s="67">
        <f t="shared" si="2"/>
        <v>0.6060606060606061</v>
      </c>
      <c r="O26" s="67">
        <f t="shared" si="2"/>
        <v>1.2121212121212122</v>
      </c>
      <c r="P26" s="28">
        <f t="shared" si="7"/>
        <v>237</v>
      </c>
      <c r="Q26" s="28">
        <f t="shared" si="8"/>
        <v>113</v>
      </c>
      <c r="R26" s="28">
        <f t="shared" si="9"/>
        <v>124</v>
      </c>
      <c r="S26" s="67">
        <f t="shared" si="10"/>
        <v>5.824526910788892</v>
      </c>
      <c r="T26" s="67">
        <f t="shared" si="11"/>
        <v>2.77709510936348</v>
      </c>
      <c r="U26" s="67">
        <f t="shared" si="12"/>
        <v>3.0474318014254114</v>
      </c>
      <c r="V26" s="72" t="s">
        <v>53</v>
      </c>
      <c r="W26" s="31" t="s">
        <v>54</v>
      </c>
    </row>
    <row r="27" spans="1:23" s="3" customFormat="1" ht="28.5" customHeight="1">
      <c r="A27" s="81"/>
      <c r="B27" s="38" t="s">
        <v>55</v>
      </c>
      <c r="C27" s="28">
        <f t="shared" si="3"/>
        <v>1200</v>
      </c>
      <c r="D27" s="28">
        <v>667</v>
      </c>
      <c r="E27" s="28">
        <v>533</v>
      </c>
      <c r="F27" s="67">
        <f t="shared" si="4"/>
        <v>27.278927028870196</v>
      </c>
      <c r="G27" s="67">
        <f t="shared" si="0"/>
        <v>15.162536940213686</v>
      </c>
      <c r="H27" s="67">
        <f t="shared" si="1"/>
        <v>12.116390088656512</v>
      </c>
      <c r="I27" s="28">
        <f t="shared" si="5"/>
        <v>81</v>
      </c>
      <c r="J27" s="28">
        <v>31</v>
      </c>
      <c r="K27" s="28">
        <v>50</v>
      </c>
      <c r="L27" s="37"/>
      <c r="M27" s="67">
        <f t="shared" si="6"/>
        <v>24.545454545454547</v>
      </c>
      <c r="N27" s="67">
        <f t="shared" si="2"/>
        <v>9.393939393939393</v>
      </c>
      <c r="O27" s="67">
        <f t="shared" si="2"/>
        <v>15.151515151515152</v>
      </c>
      <c r="P27" s="28">
        <f t="shared" si="7"/>
        <v>1119</v>
      </c>
      <c r="Q27" s="28">
        <f t="shared" si="8"/>
        <v>636</v>
      </c>
      <c r="R27" s="28">
        <f t="shared" si="9"/>
        <v>483</v>
      </c>
      <c r="S27" s="67">
        <f t="shared" si="10"/>
        <v>27.50061440157287</v>
      </c>
      <c r="T27" s="67">
        <f t="shared" si="11"/>
        <v>15.630376013762595</v>
      </c>
      <c r="U27" s="67">
        <f t="shared" si="12"/>
        <v>11.870238387810272</v>
      </c>
      <c r="V27" s="73"/>
      <c r="W27" s="36" t="s">
        <v>56</v>
      </c>
    </row>
    <row r="28" spans="1:23" s="3" customFormat="1" ht="28.5" customHeight="1">
      <c r="A28" s="81"/>
      <c r="B28" s="38" t="s">
        <v>57</v>
      </c>
      <c r="C28" s="28">
        <f t="shared" si="3"/>
        <v>1582</v>
      </c>
      <c r="D28" s="28">
        <v>906</v>
      </c>
      <c r="E28" s="28">
        <v>676</v>
      </c>
      <c r="F28" s="67">
        <f t="shared" si="4"/>
        <v>35.96271879972721</v>
      </c>
      <c r="G28" s="67">
        <f t="shared" si="0"/>
        <v>20.595589906797</v>
      </c>
      <c r="H28" s="67">
        <f t="shared" si="1"/>
        <v>15.367128892930213</v>
      </c>
      <c r="I28" s="28">
        <f t="shared" si="5"/>
        <v>118</v>
      </c>
      <c r="J28" s="28">
        <v>54</v>
      </c>
      <c r="K28" s="28">
        <v>64</v>
      </c>
      <c r="L28" s="28"/>
      <c r="M28" s="67">
        <f t="shared" si="6"/>
        <v>35.75757575757576</v>
      </c>
      <c r="N28" s="67">
        <f t="shared" si="2"/>
        <v>16.363636363636363</v>
      </c>
      <c r="O28" s="67">
        <f t="shared" si="2"/>
        <v>19.393939393939394</v>
      </c>
      <c r="P28" s="28">
        <f t="shared" si="7"/>
        <v>1464</v>
      </c>
      <c r="Q28" s="28">
        <f t="shared" si="8"/>
        <v>852</v>
      </c>
      <c r="R28" s="28">
        <f t="shared" si="9"/>
        <v>612</v>
      </c>
      <c r="S28" s="67">
        <f t="shared" si="10"/>
        <v>35.97935610715163</v>
      </c>
      <c r="T28" s="67">
        <f t="shared" si="11"/>
        <v>20.938805603342345</v>
      </c>
      <c r="U28" s="67">
        <f t="shared" si="12"/>
        <v>15.040550503809289</v>
      </c>
      <c r="V28" s="73"/>
      <c r="W28" s="36" t="s">
        <v>58</v>
      </c>
    </row>
    <row r="29" spans="1:23" s="3" customFormat="1" ht="28.5" customHeight="1">
      <c r="A29" s="81"/>
      <c r="B29" s="38" t="s">
        <v>59</v>
      </c>
      <c r="C29" s="28">
        <f t="shared" si="3"/>
        <v>1073</v>
      </c>
      <c r="D29" s="28">
        <v>808</v>
      </c>
      <c r="E29" s="28">
        <v>265</v>
      </c>
      <c r="F29" s="67">
        <f t="shared" si="4"/>
        <v>24.3919072516481</v>
      </c>
      <c r="G29" s="67">
        <f t="shared" si="0"/>
        <v>18.367810866105934</v>
      </c>
      <c r="H29" s="67">
        <f t="shared" si="1"/>
        <v>6.024096385542169</v>
      </c>
      <c r="I29" s="28">
        <f t="shared" si="5"/>
        <v>107</v>
      </c>
      <c r="J29" s="28">
        <v>57</v>
      </c>
      <c r="K29" s="28">
        <v>50</v>
      </c>
      <c r="L29" s="37"/>
      <c r="M29" s="67">
        <f t="shared" si="6"/>
        <v>32.42424242424242</v>
      </c>
      <c r="N29" s="67">
        <f>J29/$I$13*100</f>
        <v>17.272727272727273</v>
      </c>
      <c r="O29" s="67">
        <f>K29/$I$13*100</f>
        <v>15.151515151515152</v>
      </c>
      <c r="P29" s="28">
        <f t="shared" si="7"/>
        <v>966</v>
      </c>
      <c r="Q29" s="28">
        <f t="shared" si="8"/>
        <v>751</v>
      </c>
      <c r="R29" s="28">
        <f t="shared" si="9"/>
        <v>215</v>
      </c>
      <c r="S29" s="67">
        <f t="shared" si="10"/>
        <v>23.740476775620543</v>
      </c>
      <c r="T29" s="67">
        <f t="shared" si="11"/>
        <v>18.456623248955516</v>
      </c>
      <c r="U29" s="67">
        <f t="shared" si="12"/>
        <v>5.283853526665029</v>
      </c>
      <c r="V29" s="73"/>
      <c r="W29" s="36" t="s">
        <v>60</v>
      </c>
    </row>
    <row r="30" spans="1:23" s="1" customFormat="1" ht="28.5" customHeight="1">
      <c r="A30" s="81"/>
      <c r="B30" s="38" t="s">
        <v>61</v>
      </c>
      <c r="C30" s="28">
        <f t="shared" si="3"/>
        <v>301</v>
      </c>
      <c r="D30" s="28">
        <v>284</v>
      </c>
      <c r="E30" s="28">
        <v>17</v>
      </c>
      <c r="F30" s="67">
        <f t="shared" si="4"/>
        <v>6.842464196408275</v>
      </c>
      <c r="G30" s="67">
        <f t="shared" si="0"/>
        <v>6.456012730165947</v>
      </c>
      <c r="H30" s="67">
        <f t="shared" si="1"/>
        <v>0.3864514662423278</v>
      </c>
      <c r="I30" s="28">
        <f t="shared" si="5"/>
        <v>18</v>
      </c>
      <c r="J30" s="28">
        <v>15</v>
      </c>
      <c r="K30" s="28">
        <v>3</v>
      </c>
      <c r="L30" s="39"/>
      <c r="M30" s="67">
        <f t="shared" si="6"/>
        <v>5.454545454545454</v>
      </c>
      <c r="N30" s="67">
        <f>J30/$I$13*100</f>
        <v>4.545454545454546</v>
      </c>
      <c r="O30" s="67">
        <f>K30/$I$13*100</f>
        <v>0.9090909090909091</v>
      </c>
      <c r="P30" s="28">
        <f t="shared" si="7"/>
        <v>283</v>
      </c>
      <c r="Q30" s="28">
        <f t="shared" si="8"/>
        <v>269</v>
      </c>
      <c r="R30" s="28">
        <f t="shared" si="9"/>
        <v>14</v>
      </c>
      <c r="S30" s="67">
        <f t="shared" si="10"/>
        <v>6.955025804866061</v>
      </c>
      <c r="T30" s="67">
        <f t="shared" si="11"/>
        <v>6.610960924059965</v>
      </c>
      <c r="U30" s="67">
        <f t="shared" si="12"/>
        <v>0.3440648808060949</v>
      </c>
      <c r="V30" s="73"/>
      <c r="W30" s="36" t="s">
        <v>62</v>
      </c>
    </row>
    <row r="31" spans="1:23" s="3" customFormat="1" ht="4.5" customHeight="1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2"/>
      <c r="M31" s="40"/>
      <c r="N31" s="40"/>
      <c r="O31" s="40"/>
      <c r="P31" s="40"/>
      <c r="Q31" s="40"/>
      <c r="R31" s="40"/>
      <c r="S31" s="40"/>
      <c r="T31" s="40"/>
      <c r="U31" s="40"/>
      <c r="V31" s="43"/>
      <c r="W31" s="44"/>
    </row>
    <row r="32" spans="1:23" s="3" customFormat="1" ht="12" customHeight="1">
      <c r="A32" s="45" t="s">
        <v>64</v>
      </c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45"/>
      <c r="M32" s="45" t="s">
        <v>63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="22" customFormat="1" ht="12" customHeight="1"/>
    <row r="34" s="22" customFormat="1" ht="11.25"/>
    <row r="35" s="22" customFormat="1" ht="9" customHeight="1"/>
    <row r="36" s="22" customFormat="1" ht="6" customHeight="1"/>
    <row r="37" spans="1:23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7"/>
      <c r="S37" s="47"/>
      <c r="T37" s="47"/>
      <c r="U37" s="22"/>
      <c r="V37" s="22"/>
      <c r="W37" s="22"/>
    </row>
    <row r="38" spans="1:23" ht="15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5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5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5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73" ht="15.75">
      <c r="A44" s="22"/>
      <c r="B44" s="22"/>
      <c r="C44" s="22"/>
      <c r="D44" s="22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22"/>
      <c r="V44" s="22"/>
      <c r="W44" s="22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</row>
    <row r="45" spans="1:73" ht="15.75">
      <c r="A45" s="22"/>
      <c r="B45" s="22"/>
      <c r="C45" s="22"/>
      <c r="D45" s="22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22"/>
      <c r="V45" s="22"/>
      <c r="W45" s="22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15.75">
      <c r="A46" s="22"/>
      <c r="B46" s="22"/>
      <c r="C46" s="22"/>
      <c r="D46" s="22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22"/>
      <c r="V46" s="22"/>
      <c r="W46" s="22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 ht="15.75">
      <c r="A47" s="22"/>
      <c r="B47" s="22"/>
      <c r="C47" s="22"/>
      <c r="D47" s="22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22"/>
      <c r="V47" s="22"/>
      <c r="W47" s="22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8" spans="1:23" ht="15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5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5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5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5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5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5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5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5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5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5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ht="15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ht="15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15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ht="15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5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5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5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5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5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ht="15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ht="15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ht="15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5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5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ht="15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ht="15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5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5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5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15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5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5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ht="15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ht="15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ht="15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15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ht="15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ht="15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ht="15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ht="15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ht="15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ht="15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ht="15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ht="15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ht="15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ht="15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ht="15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ht="15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ht="15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ht="15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ht="15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t="15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ht="15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ht="15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ht="15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ht="15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ht="15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ht="15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ht="15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ht="15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ht="15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ht="15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ht="15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ht="15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ht="15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ht="15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ht="15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ht="15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ht="15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ht="15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ht="15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ht="15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5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ht="15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ht="15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ht="15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ht="15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ht="15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ht="15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ht="15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ht="15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ht="15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ht="15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ht="15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ht="15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ht="15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ht="15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ht="15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ht="15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ht="15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ht="15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ht="15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ht="15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ht="15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ht="15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ht="15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ht="15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ht="15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ht="15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ht="15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ht="15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ht="15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ht="15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ht="15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ht="15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ht="15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ht="15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ht="15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ht="15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ht="15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ht="15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ht="15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 ht="15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ht="15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 ht="15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 ht="15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ht="15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 ht="15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 ht="15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 ht="15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 ht="15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 ht="15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 ht="15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 ht="15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 ht="15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 ht="15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 ht="15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 ht="15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 ht="15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 ht="15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 ht="15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 ht="15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 ht="15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 ht="15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 ht="15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 ht="15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ht="15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 ht="15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 ht="15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 ht="15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 ht="15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 ht="15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 ht="15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ht="15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 ht="15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 ht="15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 ht="15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 ht="15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 ht="15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ht="15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ht="15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 ht="15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 ht="15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 ht="15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 ht="15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 ht="15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 ht="15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 ht="15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 ht="15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 ht="15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 ht="15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 ht="15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 ht="15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 ht="15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 ht="15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 ht="15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 ht="15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 ht="15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ht="15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 ht="15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 ht="15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ht="15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 ht="15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 ht="15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 ht="15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1:23" ht="15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 ht="15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1:23" ht="15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1:23" ht="15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 ht="15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1:23" ht="15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1:23" ht="15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1:23" ht="15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 ht="15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 ht="15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1:23" ht="15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1:23" ht="15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 ht="15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1:23" ht="15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1:23" ht="15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1:23" ht="15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1:23" ht="15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1:23" ht="15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1:23" ht="15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1:23" ht="15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1:23" ht="15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1:23" ht="15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1:23" ht="15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1:23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1:23" ht="15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1:23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1:23" ht="15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1:23" ht="15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1:23" ht="15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1:23" ht="15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1:23" ht="15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1:23" ht="15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1:23" ht="15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1:23" ht="15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1:23" ht="15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1:23" ht="15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1:23" ht="15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1:23" ht="15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1:23" ht="15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1:23" ht="15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1:23" ht="15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1:23" ht="15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1:23" ht="15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1:23" ht="15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1:23" ht="15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1:23" ht="15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 ht="15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1:23" ht="15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1:23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1:23" ht="15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1:23" ht="15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1:23" ht="15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1:23" ht="15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1:23" ht="15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1:23" ht="15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 ht="15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1:23" ht="15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1:23" ht="15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1:23" ht="15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1:23" ht="15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1:23" ht="15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1:23" ht="15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1:23" ht="15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1:23" ht="15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1:23" ht="15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1:23" ht="15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1:23" ht="15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1:23" ht="15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1:23" ht="15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1:23" ht="15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1:23" ht="15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1:23" ht="15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1:23" ht="15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1:23" ht="15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1:23" ht="15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 ht="15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1:23" ht="15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1:23" ht="15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1:23" ht="15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1:23" ht="15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1:23" ht="15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1:23" ht="15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1:23" ht="15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1:23" ht="15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1:23" ht="15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1:23" ht="15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1:23" ht="15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1:23" ht="15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1:23" ht="15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1:23" ht="15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1:23" ht="15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1:23" ht="15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1:23" ht="15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1:23" ht="15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1:23" ht="15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1:23" ht="15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1:23" ht="15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1:23" ht="15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1:23" ht="15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1:23" ht="15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1:23" ht="15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1:23" ht="15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1:23" ht="15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1:23" ht="15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</sheetData>
  <mergeCells count="38">
    <mergeCell ref="A5:B10"/>
    <mergeCell ref="M7:O7"/>
    <mergeCell ref="M8:O8"/>
    <mergeCell ref="S7:U7"/>
    <mergeCell ref="S8:U8"/>
    <mergeCell ref="P7:R7"/>
    <mergeCell ref="P8:R8"/>
    <mergeCell ref="M5:O5"/>
    <mergeCell ref="M6:O6"/>
    <mergeCell ref="P5:U5"/>
    <mergeCell ref="I6:K6"/>
    <mergeCell ref="P6:U6"/>
    <mergeCell ref="I7:K7"/>
    <mergeCell ref="C8:E8"/>
    <mergeCell ref="F8:H8"/>
    <mergeCell ref="I8:K8"/>
    <mergeCell ref="C7:E7"/>
    <mergeCell ref="F7:H7"/>
    <mergeCell ref="A14:A15"/>
    <mergeCell ref="A1:B1"/>
    <mergeCell ref="A2:K2"/>
    <mergeCell ref="U1:W1"/>
    <mergeCell ref="A3:K3"/>
    <mergeCell ref="C5:H5"/>
    <mergeCell ref="C6:H6"/>
    <mergeCell ref="V11:W11"/>
    <mergeCell ref="V14:V15"/>
    <mergeCell ref="V13:W13"/>
    <mergeCell ref="V26:V30"/>
    <mergeCell ref="V5:W10"/>
    <mergeCell ref="A26:A30"/>
    <mergeCell ref="A11:B11"/>
    <mergeCell ref="A13:B13"/>
    <mergeCell ref="A16:A20"/>
    <mergeCell ref="A21:A25"/>
    <mergeCell ref="V21:V25"/>
    <mergeCell ref="V16:V20"/>
    <mergeCell ref="I5:K5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2007-06-29T09:33:05Z</cp:lastPrinted>
  <dcterms:created xsi:type="dcterms:W3CDTF">2000-04-24T06:06:23Z</dcterms:created>
  <dcterms:modified xsi:type="dcterms:W3CDTF">2007-07-09T03:25:25Z</dcterms:modified>
  <cp:category/>
  <cp:version/>
  <cp:contentType/>
  <cp:contentStatus/>
</cp:coreProperties>
</file>