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8610" activeTab="0"/>
  </bookViews>
  <sheets>
    <sheet name="林地面積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<sst xmlns="http://schemas.openxmlformats.org/spreadsheetml/2006/main" count="118" uniqueCount="85">
  <si>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 xml:space="preserve">針 葉 樹 </t>
  </si>
  <si>
    <t xml:space="preserve">闊 葉 樹 </t>
  </si>
  <si>
    <t>Conifers</t>
  </si>
  <si>
    <t>Hardwoods</t>
  </si>
  <si>
    <t>Bamboo</t>
  </si>
  <si>
    <t>Growing Stocks</t>
  </si>
  <si>
    <t>Area</t>
  </si>
  <si>
    <t>公頃</t>
  </si>
  <si>
    <t>立方公尺</t>
  </si>
  <si>
    <t>株</t>
  </si>
  <si>
    <t>ha</t>
  </si>
  <si>
    <t>臺        北        市</t>
  </si>
  <si>
    <t>高        雄        市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</si>
  <si>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</si>
  <si>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</si>
  <si>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</si>
  <si>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</si>
  <si>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</si>
  <si>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</si>
  <si>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</si>
  <si>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</si>
  <si>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</si>
  <si>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</si>
  <si>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</si>
  <si>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</si>
  <si>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</si>
  <si>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</si>
  <si>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</si>
  <si>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</si>
  <si>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</si>
  <si>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</si>
  <si>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</si>
  <si>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</si>
  <si>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</si>
  <si>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180     97</t>
    </r>
    <r>
      <rPr>
        <sz val="8"/>
        <rFont val="標楷體"/>
        <family val="4"/>
      </rPr>
      <t>年農業統計年報</t>
    </r>
  </si>
  <si>
    <t xml:space="preserve">AG. STATISTICS YEARBOOK 2008     181   </t>
  </si>
  <si>
    <r>
      <t xml:space="preserve">3.  </t>
    </r>
    <r>
      <rPr>
        <sz val="14"/>
        <rFont val="標楷體"/>
        <family val="4"/>
      </rPr>
      <t>林地面積與蓄積</t>
    </r>
  </si>
  <si>
    <t>3.  Forest Land Area and Growing Stocks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</si>
  <si>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</si>
  <si>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t>合      計</t>
  </si>
  <si>
    <r>
      <t>闊</t>
    </r>
    <r>
      <rPr>
        <sz val="8"/>
        <rFont val="標楷體"/>
        <family val="4"/>
      </rPr>
      <t xml:space="preserve"> 葉 樹 林</t>
    </r>
  </si>
  <si>
    <t>闊針葉混淆林</t>
  </si>
  <si>
    <t>竹      林</t>
  </si>
  <si>
    <r>
      <t>地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別</t>
    </r>
  </si>
  <si>
    <t xml:space="preserve"> Total</t>
  </si>
  <si>
    <t>Conifer  Hardwoods Mixture</t>
  </si>
  <si>
    <t>District</t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</si>
  <si>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</si>
  <si>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</si>
  <si>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</si>
  <si>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t>Area</t>
  </si>
  <si>
    <t>Plant Number</t>
  </si>
  <si>
    <r>
      <t>m</t>
    </r>
    <r>
      <rPr>
        <vertAlign val="superscript"/>
        <sz val="6"/>
        <rFont val="Times New Roman"/>
        <family val="1"/>
      </rPr>
      <t>3</t>
    </r>
  </si>
  <si>
    <t>Stock</t>
  </si>
  <si>
    <r>
      <t>臺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灣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地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區</t>
    </r>
  </si>
  <si>
    <t xml:space="preserve">    Taiwan Area</t>
  </si>
  <si>
    <t xml:space="preserve">    Taipei City</t>
  </si>
  <si>
    <t xml:space="preserve">    Kaohsiung City</t>
  </si>
  <si>
    <t>臺   灣   省   合   計</t>
  </si>
  <si>
    <t xml:space="preserve"> 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</si>
  <si>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</si>
  <si>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</si>
  <si>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</si>
  <si>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</si>
  <si>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</si>
  <si>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</si>
  <si>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</si>
  <si>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</si>
  <si>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</si>
  <si>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</si>
  <si>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</si>
  <si>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</si>
  <si>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</si>
  <si>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</si>
  <si>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</si>
  <si>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</si>
  <si>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</si>
  <si>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</si>
  <si>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</si>
  <si>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</si>
  <si>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</si>
  <si>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註：根據民國</t>
    </r>
    <r>
      <rPr>
        <sz val="8"/>
        <rFont val="Times New Roman"/>
        <family val="1"/>
      </rPr>
      <t>73</t>
    </r>
    <r>
      <rPr>
        <sz val="8"/>
        <rFont val="標楷體"/>
        <family val="4"/>
      </rPr>
      <t>年至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年間航空測量結果。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</si>
  <si>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data of Forest Land in Taiwan was estimated by the aerial photograph during 1984 and 1993.</t>
    </r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</si>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</sst>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2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7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 quotePrefix="1">
      <alignment vertical="center"/>
      <protection/>
    </xf>
    <xf numFmtId="0" fontId="27" fillId="0" borderId="0" xfId="37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right"/>
      <protection locked="0"/>
    </xf>
    <xf numFmtId="0" fontId="6" fillId="0" borderId="0" xfId="37" applyAlignment="1">
      <alignment/>
      <protection/>
    </xf>
    <xf numFmtId="0" fontId="29" fillId="0" borderId="0" xfId="35" applyFont="1" applyBorder="1" applyAlignment="1">
      <alignment vertical="center"/>
      <protection/>
    </xf>
    <xf numFmtId="0" fontId="32" fillId="0" borderId="0" xfId="35" applyFont="1" applyAlignment="1">
      <alignment horizontal="centerContinuous" vertical="top"/>
      <protection/>
    </xf>
    <xf numFmtId="0" fontId="32" fillId="0" borderId="0" xfId="35" applyFont="1" applyAlignment="1">
      <alignment vertical="center"/>
      <protection/>
    </xf>
    <xf numFmtId="0" fontId="32" fillId="0" borderId="0" xfId="35" applyFont="1" applyAlignment="1">
      <alignment horizontal="centerContinuous" vertical="center"/>
      <protection/>
    </xf>
    <xf numFmtId="0" fontId="32" fillId="0" borderId="0" xfId="35" applyFont="1" applyBorder="1" applyAlignment="1">
      <alignment vertical="center"/>
      <protection/>
    </xf>
    <xf numFmtId="0" fontId="33" fillId="0" borderId="0" xfId="35" applyFont="1" applyAlignment="1">
      <alignment horizontal="centerContinuous" vertical="center"/>
      <protection/>
    </xf>
    <xf numFmtId="0" fontId="6" fillId="0" borderId="0" xfId="37" applyAlignment="1">
      <alignment horizontal="centerContinuous" vertical="center"/>
      <protection/>
    </xf>
    <xf numFmtId="0" fontId="27" fillId="0" borderId="0" xfId="35" applyFont="1" applyAlignment="1">
      <alignment horizontal="centerContinuous" vertical="center"/>
      <protection/>
    </xf>
    <xf numFmtId="0" fontId="8" fillId="0" borderId="0" xfId="35" applyFont="1" applyBorder="1" applyAlignment="1">
      <alignment horizontal="centerContinuous"/>
      <protection/>
    </xf>
    <xf numFmtId="0" fontId="8" fillId="0" borderId="0" xfId="35" applyFont="1" applyAlignment="1">
      <alignment horizontal="centerContinuous" vertical="center"/>
      <protection/>
    </xf>
    <xf numFmtId="0" fontId="34" fillId="0" borderId="0" xfId="37" applyFont="1" applyAlignment="1">
      <alignment horizontal="centerContinuous" vertical="center"/>
      <protection/>
    </xf>
    <xf numFmtId="0" fontId="27" fillId="0" borderId="0" xfId="35" applyFont="1" applyBorder="1" applyAlignment="1">
      <alignment horizontal="centerContinuous"/>
      <protection/>
    </xf>
    <xf numFmtId="0" fontId="27" fillId="0" borderId="0" xfId="35" applyFont="1" applyBorder="1" applyAlignment="1">
      <alignment vertical="center"/>
      <protection/>
    </xf>
    <xf numFmtId="0" fontId="27" fillId="0" borderId="10" xfId="35" applyFont="1" applyBorder="1" applyAlignment="1">
      <alignment vertical="center"/>
      <protection/>
    </xf>
    <xf numFmtId="0" fontId="35" fillId="0" borderId="10" xfId="35" applyFont="1" applyBorder="1" applyAlignment="1">
      <alignment vertical="center"/>
      <protection/>
    </xf>
    <xf numFmtId="0" fontId="8" fillId="0" borderId="10" xfId="35" applyFont="1" applyBorder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27" fillId="0" borderId="0" xfId="35" applyFont="1" applyAlignment="1">
      <alignment vertical="center"/>
      <protection/>
    </xf>
    <xf numFmtId="0" fontId="29" fillId="0" borderId="11" xfId="35" applyFont="1" applyBorder="1" applyAlignment="1">
      <alignment vertical="center"/>
      <protection/>
    </xf>
    <xf numFmtId="0" fontId="28" fillId="0" borderId="0" xfId="35" applyFont="1" applyBorder="1" applyAlignment="1">
      <alignment horizontal="centerContinuous" vertical="center"/>
      <protection/>
    </xf>
    <xf numFmtId="0" fontId="28" fillId="0" borderId="12" xfId="35" applyFont="1" applyBorder="1" applyAlignment="1">
      <alignment horizontal="centerContinuous" vertical="center"/>
      <protection/>
    </xf>
    <xf numFmtId="0" fontId="29" fillId="0" borderId="13" xfId="35" applyFont="1" applyBorder="1" applyAlignment="1">
      <alignment horizontal="centerContinuous" vertical="center"/>
      <protection/>
    </xf>
    <xf numFmtId="0" fontId="29" fillId="0" borderId="0" xfId="35" applyFont="1" applyBorder="1" applyAlignment="1">
      <alignment horizontal="center" vertical="center"/>
      <protection/>
    </xf>
    <xf numFmtId="0" fontId="28" fillId="0" borderId="0" xfId="35" applyFont="1" applyBorder="1" applyAlignment="1">
      <alignment horizontal="center" vertical="center"/>
      <protection/>
    </xf>
    <xf numFmtId="0" fontId="29" fillId="0" borderId="13" xfId="35" applyFont="1" applyBorder="1" applyAlignment="1">
      <alignment horizontal="center" vertical="center"/>
      <protection/>
    </xf>
    <xf numFmtId="0" fontId="29" fillId="0" borderId="14" xfId="35" applyFont="1" applyBorder="1" applyAlignment="1">
      <alignment vertical="center"/>
      <protection/>
    </xf>
    <xf numFmtId="0" fontId="28" fillId="0" borderId="15" xfId="35" applyFont="1" applyBorder="1" applyAlignment="1">
      <alignment horizontal="center" vertical="center"/>
      <protection/>
    </xf>
    <xf numFmtId="0" fontId="28" fillId="0" borderId="16" xfId="35" applyFont="1" applyBorder="1" applyAlignment="1">
      <alignment horizontal="center" vertical="center"/>
      <protection/>
    </xf>
    <xf numFmtId="0" fontId="28" fillId="0" borderId="17" xfId="35" applyFont="1" applyBorder="1" applyAlignment="1">
      <alignment horizontal="center" vertical="center"/>
      <protection/>
    </xf>
    <xf numFmtId="0" fontId="28" fillId="0" borderId="11" xfId="35" applyFont="1" applyBorder="1" applyAlignment="1">
      <alignment vertical="center"/>
      <protection/>
    </xf>
    <xf numFmtId="0" fontId="28" fillId="0" borderId="18" xfId="35" applyFont="1" applyBorder="1" applyAlignment="1">
      <alignment horizontal="center" vertical="center"/>
      <protection/>
    </xf>
    <xf numFmtId="0" fontId="29" fillId="0" borderId="10" xfId="35" applyFont="1" applyBorder="1" applyAlignment="1">
      <alignment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29" fillId="0" borderId="10" xfId="35" applyFont="1" applyBorder="1" applyAlignment="1">
      <alignment horizontal="center" vertical="center"/>
      <protection/>
    </xf>
    <xf numFmtId="0" fontId="29" fillId="0" borderId="20" xfId="35" applyFont="1" applyBorder="1" applyAlignment="1">
      <alignment horizontal="center" vertical="center"/>
      <protection/>
    </xf>
    <xf numFmtId="0" fontId="29" fillId="0" borderId="21" xfId="35" applyFont="1" applyBorder="1" applyAlignment="1">
      <alignment horizontal="center" vertical="center"/>
      <protection/>
    </xf>
    <xf numFmtId="0" fontId="29" fillId="0" borderId="22" xfId="35" applyFont="1" applyBorder="1" applyAlignment="1">
      <alignment horizontal="center" vertical="center"/>
      <protection/>
    </xf>
    <xf numFmtId="0" fontId="36" fillId="0" borderId="13" xfId="35" applyFont="1" applyBorder="1" applyAlignment="1">
      <alignment horizontal="right" vertical="center"/>
      <protection/>
    </xf>
    <xf numFmtId="0" fontId="36" fillId="0" borderId="0" xfId="35" applyFont="1" applyBorder="1" applyAlignment="1">
      <alignment horizontal="right" vertical="center"/>
      <protection/>
    </xf>
    <xf numFmtId="0" fontId="28" fillId="0" borderId="0" xfId="35" applyFont="1" applyBorder="1" applyAlignment="1">
      <alignment vertical="center"/>
      <protection/>
    </xf>
    <xf numFmtId="0" fontId="37" fillId="0" borderId="13" xfId="35" applyFont="1" applyBorder="1" applyAlignment="1">
      <alignment horizontal="right" vertical="center"/>
      <protection/>
    </xf>
    <xf numFmtId="0" fontId="37" fillId="0" borderId="0" xfId="35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13" xfId="35" applyFont="1" applyBorder="1" applyAlignment="1">
      <alignment vertical="center"/>
      <protection/>
    </xf>
    <xf numFmtId="0" fontId="40" fillId="0" borderId="0" xfId="35" applyFont="1" applyAlignment="1">
      <alignment horizontal="center" vertical="center"/>
      <protection/>
    </xf>
    <xf numFmtId="185" fontId="39" fillId="0" borderId="13" xfId="35" applyNumberFormat="1" applyFont="1" applyBorder="1" applyAlignment="1">
      <alignment horizontal="right" vertical="center"/>
      <protection/>
    </xf>
    <xf numFmtId="185" fontId="39" fillId="0" borderId="0" xfId="35" applyNumberFormat="1" applyFont="1" applyBorder="1" applyAlignment="1">
      <alignment horizontal="right" vertical="center"/>
      <protection/>
    </xf>
    <xf numFmtId="185" fontId="39" fillId="0" borderId="0" xfId="35" applyNumberFormat="1" applyFont="1" applyAlignment="1">
      <alignment horizontal="right" vertical="center"/>
      <protection/>
    </xf>
    <xf numFmtId="0" fontId="39" fillId="0" borderId="13" xfId="33" applyFont="1" applyBorder="1" applyAlignment="1" applyProtection="1">
      <alignment horizontal="left" vertical="center"/>
      <protection locked="0"/>
    </xf>
    <xf numFmtId="0" fontId="39" fillId="0" borderId="0" xfId="35" applyFont="1" applyBorder="1" applyAlignment="1">
      <alignment vertical="center"/>
      <protection/>
    </xf>
    <xf numFmtId="0" fontId="39" fillId="0" borderId="0" xfId="35" applyFont="1" applyAlignment="1">
      <alignment vertical="center"/>
      <protection/>
    </xf>
    <xf numFmtId="185" fontId="29" fillId="0" borderId="13" xfId="35" applyNumberFormat="1" applyFont="1" applyBorder="1" applyAlignment="1">
      <alignment horizontal="right" vertical="center"/>
      <protection/>
    </xf>
    <xf numFmtId="185" fontId="29" fillId="0" borderId="0" xfId="35" applyNumberFormat="1" applyFont="1" applyBorder="1" applyAlignment="1">
      <alignment horizontal="right" vertical="center"/>
      <protection/>
    </xf>
    <xf numFmtId="185" fontId="29" fillId="0" borderId="0" xfId="35" applyNumberFormat="1" applyFont="1" applyAlignment="1">
      <alignment horizontal="right" vertical="center"/>
      <protection/>
    </xf>
    <xf numFmtId="0" fontId="29" fillId="0" borderId="13" xfId="35" applyFont="1" applyBorder="1" applyAlignment="1">
      <alignment horizontal="left" vertical="center" indent="1"/>
      <protection/>
    </xf>
    <xf numFmtId="0" fontId="28" fillId="0" borderId="14" xfId="33" applyFont="1" applyBorder="1" applyAlignment="1">
      <alignment horizontal="center" vertical="center"/>
      <protection/>
    </xf>
    <xf numFmtId="185" fontId="29" fillId="0" borderId="0" xfId="35" applyNumberFormat="1" applyFont="1" applyBorder="1" applyAlignment="1" applyProtection="1">
      <alignment horizontal="right" vertical="center"/>
      <protection locked="0"/>
    </xf>
    <xf numFmtId="185" fontId="29" fillId="0" borderId="0" xfId="35" applyNumberFormat="1" applyFont="1" applyAlignment="1" applyProtection="1">
      <alignment horizontal="right" vertical="center"/>
      <protection locked="0"/>
    </xf>
    <xf numFmtId="0" fontId="29" fillId="0" borderId="13" xfId="33" applyFont="1" applyBorder="1" applyAlignment="1" applyProtection="1">
      <alignment horizontal="left" vertical="center"/>
      <protection locked="0"/>
    </xf>
    <xf numFmtId="0" fontId="29" fillId="0" borderId="13" xfId="33" applyFont="1" applyBorder="1" applyAlignment="1" applyProtection="1">
      <alignment horizontal="left" vertical="center" indent="1"/>
      <protection locked="0"/>
    </xf>
    <xf numFmtId="0" fontId="28" fillId="0" borderId="14" xfId="33" applyFont="1" applyBorder="1" applyAlignment="1">
      <alignment horizontal="left" vertical="center" indent="1"/>
      <protection/>
    </xf>
    <xf numFmtId="185" fontId="29" fillId="0" borderId="0" xfId="0" applyNumberFormat="1" applyFont="1" applyAlignment="1" applyProtection="1">
      <alignment horizontal="right" vertical="center"/>
      <protection locked="0"/>
    </xf>
    <xf numFmtId="185" fontId="8" fillId="0" borderId="13" xfId="35" applyNumberFormat="1" applyFont="1" applyBorder="1">
      <alignment/>
      <protection/>
    </xf>
    <xf numFmtId="185" fontId="8" fillId="0" borderId="0" xfId="35" applyNumberFormat="1" applyFont="1" applyBorder="1">
      <alignment/>
      <protection/>
    </xf>
    <xf numFmtId="185" fontId="8" fillId="0" borderId="0" xfId="35" applyNumberFormat="1" applyFont="1">
      <alignment/>
      <protection/>
    </xf>
    <xf numFmtId="0" fontId="8" fillId="0" borderId="0" xfId="35" applyFont="1">
      <alignment/>
      <protection/>
    </xf>
    <xf numFmtId="0" fontId="29" fillId="0" borderId="22" xfId="35" applyFont="1" applyBorder="1" applyAlignment="1">
      <alignment vertical="center"/>
      <protection/>
    </xf>
    <xf numFmtId="0" fontId="29" fillId="0" borderId="10" xfId="35" applyFont="1" applyBorder="1" applyAlignment="1">
      <alignment horizontal="right" vertical="center"/>
      <protection/>
    </xf>
    <xf numFmtId="0" fontId="29" fillId="0" borderId="0" xfId="35" applyFont="1" applyAlignment="1">
      <alignment horizontal="left"/>
      <protection/>
    </xf>
    <xf numFmtId="0" fontId="29" fillId="0" borderId="0" xfId="35" applyFont="1" applyBorder="1" applyAlignment="1">
      <alignment/>
      <protection/>
    </xf>
    <xf numFmtId="0" fontId="29" fillId="0" borderId="0" xfId="35" applyFont="1" applyAlignment="1">
      <alignment/>
      <protection/>
    </xf>
    <xf numFmtId="0" fontId="29" fillId="0" borderId="0" xfId="35" applyFont="1" applyAlignment="1">
      <alignment horizontal="right"/>
      <protection/>
    </xf>
    <xf numFmtId="0" fontId="29" fillId="0" borderId="0" xfId="36" applyFont="1">
      <alignment/>
      <protection/>
    </xf>
    <xf numFmtId="0" fontId="29" fillId="0" borderId="0" xfId="34" applyFont="1" applyFill="1" applyBorder="1">
      <alignment/>
      <protection/>
    </xf>
    <xf numFmtId="0" fontId="8" fillId="0" borderId="0" xfId="35" applyFont="1" applyAlignment="1">
      <alignment/>
      <protection/>
    </xf>
    <xf numFmtId="0" fontId="29" fillId="0" borderId="0" xfId="35" applyFont="1">
      <alignment/>
      <protection/>
    </xf>
    <xf numFmtId="0" fontId="32" fillId="0" borderId="0" xfId="35" applyFont="1" applyAlignment="1">
      <alignment horizontal="center" vertical="center"/>
      <protection/>
    </xf>
    <xf numFmtId="0" fontId="6" fillId="0" borderId="0" xfId="37" applyAlignment="1">
      <alignment horizontal="center" vertical="center"/>
      <protection/>
    </xf>
    <xf numFmtId="0" fontId="28" fillId="0" borderId="11" xfId="35" applyFont="1" applyBorder="1" applyAlignment="1">
      <alignment horizontal="center" vertical="center"/>
      <protection/>
    </xf>
    <xf numFmtId="0" fontId="33" fillId="0" borderId="0" xfId="37" applyFont="1" applyBorder="1" applyAlignment="1">
      <alignment horizontal="center" vertical="center"/>
      <protection/>
    </xf>
    <xf numFmtId="0" fontId="29" fillId="0" borderId="11" xfId="35" applyFont="1" applyBorder="1" applyAlignment="1">
      <alignment horizontal="center" vertical="center"/>
      <protection/>
    </xf>
    <xf numFmtId="0" fontId="8" fillId="0" borderId="0" xfId="37" applyFont="1" applyBorder="1" applyAlignment="1">
      <alignment horizontal="center" vertical="center"/>
      <protection/>
    </xf>
    <xf numFmtId="0" fontId="28" fillId="0" borderId="23" xfId="35" applyFont="1" applyBorder="1" applyAlignment="1">
      <alignment horizontal="center" vertical="center"/>
      <protection/>
    </xf>
    <xf numFmtId="0" fontId="28" fillId="0" borderId="24" xfId="35" applyFont="1" applyBorder="1" applyAlignment="1">
      <alignment horizontal="center" vertical="center"/>
      <protection/>
    </xf>
    <xf numFmtId="0" fontId="33" fillId="0" borderId="24" xfId="37" applyFont="1" applyBorder="1" applyAlignment="1">
      <alignment horizontal="center" vertical="center"/>
      <protection/>
    </xf>
    <xf numFmtId="0" fontId="29" fillId="0" borderId="13" xfId="35" applyFont="1" applyBorder="1" applyAlignment="1">
      <alignment horizontal="center" vertical="center"/>
      <protection/>
    </xf>
    <xf numFmtId="0" fontId="29" fillId="0" borderId="0" xfId="35" applyFont="1" applyBorder="1" applyAlignment="1">
      <alignment horizontal="center" vertical="center"/>
      <protection/>
    </xf>
    <xf numFmtId="0" fontId="28" fillId="0" borderId="25" xfId="35" applyFont="1" applyBorder="1" applyAlignment="1">
      <alignment horizontal="center" vertical="center"/>
      <protection/>
    </xf>
    <xf numFmtId="0" fontId="33" fillId="0" borderId="26" xfId="37" applyFont="1" applyBorder="1" applyAlignment="1">
      <alignment horizontal="center" vertical="center"/>
      <protection/>
    </xf>
    <xf numFmtId="0" fontId="8" fillId="0" borderId="12" xfId="37" applyFont="1" applyBorder="1" applyAlignment="1">
      <alignment horizontal="center" vertical="center"/>
      <protection/>
    </xf>
    <xf numFmtId="0" fontId="33" fillId="0" borderId="12" xfId="37" applyFont="1" applyBorder="1" applyAlignment="1">
      <alignment horizontal="center" vertical="center"/>
      <protection/>
    </xf>
    <xf numFmtId="0" fontId="29" fillId="0" borderId="27" xfId="35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7H" xfId="33"/>
    <cellStyle name="一般_83" xfId="34"/>
    <cellStyle name="一般_85" xfId="35"/>
    <cellStyle name="一般_87" xfId="36"/>
    <cellStyle name="一般_耕地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8.796875" defaultRowHeight="15"/>
  <cols>
    <col min="1" max="1" width="19.59765625" style="81" customWidth="1"/>
    <col min="2" max="6" width="11.09765625" style="72" customWidth="1"/>
    <col min="7" max="7" width="16.09765625" style="72" customWidth="1"/>
    <col min="8" max="13" width="9.3984375" style="72" customWidth="1"/>
    <col min="14" max="14" width="19.59765625" style="72" customWidth="1"/>
    <col min="15" max="19" width="6.69921875" style="72" customWidth="1"/>
    <col min="20" max="16384" width="8.8984375" style="72" customWidth="1"/>
  </cols>
  <sheetData>
    <row r="1" spans="1:17" s="2" customFormat="1" ht="10.5" customHeight="1">
      <c r="A1" s="1" t="s">
        <v>34</v>
      </c>
      <c r="H1" s="3"/>
      <c r="M1" s="4"/>
      <c r="N1" s="5" t="s">
        <v>35</v>
      </c>
      <c r="O1" s="6"/>
      <c r="P1" s="7"/>
      <c r="Q1" s="7"/>
    </row>
    <row r="2" spans="1:19" s="9" customFormat="1" ht="27" customHeight="1">
      <c r="A2" s="8" t="s">
        <v>36</v>
      </c>
      <c r="B2" s="8"/>
      <c r="C2" s="8"/>
      <c r="D2" s="8"/>
      <c r="E2" s="8"/>
      <c r="F2" s="8"/>
      <c r="H2" s="10" t="s">
        <v>37</v>
      </c>
      <c r="I2" s="10"/>
      <c r="J2" s="10"/>
      <c r="K2" s="10"/>
      <c r="L2" s="10"/>
      <c r="M2" s="10"/>
      <c r="N2" s="10"/>
      <c r="P2" s="11"/>
      <c r="Q2" s="11"/>
      <c r="R2" s="11"/>
      <c r="S2" s="11"/>
    </row>
    <row r="3" spans="1:19" s="9" customFormat="1" ht="18" customHeight="1">
      <c r="A3" s="12" t="s">
        <v>38</v>
      </c>
      <c r="B3" s="12"/>
      <c r="C3" s="10"/>
      <c r="D3" s="10"/>
      <c r="E3" s="13"/>
      <c r="F3" s="14"/>
      <c r="H3" s="15">
        <v>2008</v>
      </c>
      <c r="I3" s="10"/>
      <c r="J3" s="16"/>
      <c r="K3" s="13"/>
      <c r="L3" s="17"/>
      <c r="M3" s="14"/>
      <c r="N3" s="18"/>
      <c r="O3" s="11"/>
      <c r="P3" s="19"/>
      <c r="Q3" s="19"/>
      <c r="R3" s="11"/>
      <c r="S3" s="11"/>
    </row>
    <row r="4" spans="1:19" s="24" customFormat="1" ht="10.5" customHeight="1">
      <c r="A4" s="20"/>
      <c r="B4" s="83"/>
      <c r="C4" s="83"/>
      <c r="D4" s="84"/>
      <c r="E4" s="84"/>
      <c r="F4" s="19"/>
      <c r="G4" s="19"/>
      <c r="H4" s="20"/>
      <c r="I4" s="20"/>
      <c r="J4" s="20"/>
      <c r="K4" s="21"/>
      <c r="L4" s="22"/>
      <c r="M4" s="20"/>
      <c r="N4" s="20"/>
      <c r="O4" s="23"/>
      <c r="P4" s="19"/>
      <c r="Q4" s="19"/>
      <c r="R4" s="19"/>
      <c r="S4" s="19"/>
    </row>
    <row r="5" spans="2:19" s="2" customFormat="1" ht="17.25" customHeight="1">
      <c r="B5" s="89" t="s">
        <v>39</v>
      </c>
      <c r="C5" s="90"/>
      <c r="D5" s="91"/>
      <c r="E5" s="94" t="s">
        <v>0</v>
      </c>
      <c r="F5" s="95" t="s">
        <v>40</v>
      </c>
      <c r="G5" s="25"/>
      <c r="H5" s="26" t="s">
        <v>41</v>
      </c>
      <c r="I5" s="27"/>
      <c r="J5" s="85" t="s">
        <v>1</v>
      </c>
      <c r="K5" s="97" t="s">
        <v>40</v>
      </c>
      <c r="L5" s="85" t="s">
        <v>42</v>
      </c>
      <c r="M5" s="86" t="s">
        <v>40</v>
      </c>
      <c r="N5" s="28"/>
      <c r="O5" s="29"/>
      <c r="P5" s="29"/>
      <c r="Q5" s="29"/>
      <c r="R5" s="29"/>
      <c r="S5" s="29"/>
    </row>
    <row r="6" spans="1:19" s="2" customFormat="1" ht="13.5" customHeight="1">
      <c r="A6" s="30" t="s">
        <v>43</v>
      </c>
      <c r="B6" s="92" t="s">
        <v>44</v>
      </c>
      <c r="C6" s="93"/>
      <c r="D6" s="88"/>
      <c r="E6" s="87" t="s">
        <v>2</v>
      </c>
      <c r="F6" s="96"/>
      <c r="G6" s="25"/>
      <c r="H6" s="98" t="s">
        <v>45</v>
      </c>
      <c r="I6" s="99"/>
      <c r="J6" s="87" t="s">
        <v>3</v>
      </c>
      <c r="K6" s="96"/>
      <c r="L6" s="87" t="s">
        <v>4</v>
      </c>
      <c r="M6" s="88"/>
      <c r="N6" s="28" t="s">
        <v>46</v>
      </c>
      <c r="O6" s="29"/>
      <c r="P6" s="29"/>
      <c r="Q6" s="29"/>
      <c r="R6" s="29"/>
      <c r="S6" s="29"/>
    </row>
    <row r="7" spans="1:19" s="2" customFormat="1" ht="13.5" customHeight="1">
      <c r="A7" s="32"/>
      <c r="B7" s="33" t="s">
        <v>47</v>
      </c>
      <c r="C7" s="34" t="s">
        <v>48</v>
      </c>
      <c r="D7" s="35" t="s">
        <v>49</v>
      </c>
      <c r="E7" s="34" t="s">
        <v>47</v>
      </c>
      <c r="F7" s="34" t="s">
        <v>48</v>
      </c>
      <c r="G7" s="36"/>
      <c r="H7" s="34" t="s">
        <v>47</v>
      </c>
      <c r="I7" s="34" t="s">
        <v>48</v>
      </c>
      <c r="J7" s="34" t="s">
        <v>47</v>
      </c>
      <c r="K7" s="34" t="s">
        <v>48</v>
      </c>
      <c r="L7" s="34" t="s">
        <v>47</v>
      </c>
      <c r="M7" s="37" t="s">
        <v>49</v>
      </c>
      <c r="N7" s="31"/>
      <c r="O7" s="29"/>
      <c r="P7" s="29"/>
      <c r="Q7" s="29"/>
      <c r="R7" s="29"/>
      <c r="S7" s="29"/>
    </row>
    <row r="8" spans="1:19" s="2" customFormat="1" ht="16.5" customHeight="1">
      <c r="A8" s="38"/>
      <c r="B8" s="39" t="s">
        <v>50</v>
      </c>
      <c r="C8" s="40" t="s">
        <v>5</v>
      </c>
      <c r="D8" s="41" t="s">
        <v>51</v>
      </c>
      <c r="E8" s="42" t="s">
        <v>50</v>
      </c>
      <c r="F8" s="42" t="s">
        <v>5</v>
      </c>
      <c r="G8" s="36"/>
      <c r="H8" s="42" t="s">
        <v>6</v>
      </c>
      <c r="I8" s="42" t="s">
        <v>5</v>
      </c>
      <c r="J8" s="42" t="s">
        <v>50</v>
      </c>
      <c r="K8" s="42" t="s">
        <v>5</v>
      </c>
      <c r="L8" s="42" t="s">
        <v>50</v>
      </c>
      <c r="M8" s="40" t="s">
        <v>51</v>
      </c>
      <c r="N8" s="43"/>
      <c r="O8" s="29"/>
      <c r="P8" s="29"/>
      <c r="Q8" s="29"/>
      <c r="R8" s="29"/>
      <c r="S8" s="29"/>
    </row>
    <row r="9" spans="1:19" s="2" customFormat="1" ht="9" customHeight="1">
      <c r="A9" s="7"/>
      <c r="B9" s="44" t="s">
        <v>7</v>
      </c>
      <c r="C9" s="45" t="s">
        <v>8</v>
      </c>
      <c r="D9" s="45" t="s">
        <v>9</v>
      </c>
      <c r="E9" s="45" t="s">
        <v>7</v>
      </c>
      <c r="F9" s="45" t="s">
        <v>8</v>
      </c>
      <c r="G9" s="46"/>
      <c r="H9" s="45" t="s">
        <v>7</v>
      </c>
      <c r="I9" s="45" t="s">
        <v>8</v>
      </c>
      <c r="J9" s="45" t="s">
        <v>7</v>
      </c>
      <c r="K9" s="45" t="s">
        <v>8</v>
      </c>
      <c r="L9" s="45" t="s">
        <v>7</v>
      </c>
      <c r="M9" s="45" t="s">
        <v>9</v>
      </c>
      <c r="N9" s="31"/>
      <c r="O9" s="29"/>
      <c r="P9" s="29"/>
      <c r="Q9" s="29"/>
      <c r="R9" s="29"/>
      <c r="S9" s="29"/>
    </row>
    <row r="10" spans="2:19" s="2" customFormat="1" ht="9" customHeight="1">
      <c r="B10" s="47" t="s">
        <v>10</v>
      </c>
      <c r="C10" s="48" t="s">
        <v>52</v>
      </c>
      <c r="D10" s="48" t="s">
        <v>53</v>
      </c>
      <c r="E10" s="48" t="s">
        <v>10</v>
      </c>
      <c r="F10" s="48" t="s">
        <v>52</v>
      </c>
      <c r="G10" s="49"/>
      <c r="H10" s="48" t="s">
        <v>10</v>
      </c>
      <c r="I10" s="48" t="s">
        <v>52</v>
      </c>
      <c r="J10" s="48" t="s">
        <v>10</v>
      </c>
      <c r="K10" s="48" t="s">
        <v>52</v>
      </c>
      <c r="L10" s="48" t="s">
        <v>10</v>
      </c>
      <c r="M10" s="48" t="s">
        <v>53</v>
      </c>
      <c r="N10" s="31"/>
      <c r="O10" s="29"/>
      <c r="P10" s="29"/>
      <c r="Q10" s="29"/>
      <c r="R10" s="29"/>
      <c r="S10" s="29"/>
    </row>
    <row r="11" spans="2:19" s="2" customFormat="1" ht="4.5" customHeight="1">
      <c r="B11" s="50"/>
      <c r="C11" s="7"/>
      <c r="D11" s="7"/>
      <c r="I11" s="7"/>
      <c r="J11" s="7"/>
      <c r="N11" s="50"/>
      <c r="O11" s="7"/>
      <c r="P11" s="7"/>
      <c r="Q11" s="7"/>
      <c r="R11" s="7"/>
      <c r="S11" s="7"/>
    </row>
    <row r="12" spans="1:19" s="57" customFormat="1" ht="17.25" customHeight="1">
      <c r="A12" s="51" t="s">
        <v>54</v>
      </c>
      <c r="B12" s="52">
        <f>E12+H12+J12+L12</f>
        <v>2101718.8499999996</v>
      </c>
      <c r="C12" s="53">
        <f>F12+I12+K12</f>
        <v>357492423.02</v>
      </c>
      <c r="D12" s="53">
        <f>M12</f>
        <v>1108925052.93</v>
      </c>
      <c r="E12" s="54">
        <f>SUM(E14:E18)</f>
        <v>439327.74999999994</v>
      </c>
      <c r="F12" s="54">
        <f>SUM(F14:F18)</f>
        <v>125427972.96</v>
      </c>
      <c r="G12" s="54"/>
      <c r="H12" s="54">
        <f aca="true" t="shared" si="0" ref="H12:M12">SUM(H14:H18)</f>
        <v>395427.11000000004</v>
      </c>
      <c r="I12" s="54">
        <f t="shared" si="0"/>
        <v>99213033.8</v>
      </c>
      <c r="J12" s="54">
        <f t="shared" si="0"/>
        <v>1117447.9799999997</v>
      </c>
      <c r="K12" s="54">
        <f t="shared" si="0"/>
        <v>132851416.26000002</v>
      </c>
      <c r="L12" s="54">
        <f t="shared" si="0"/>
        <v>149516.01</v>
      </c>
      <c r="M12" s="54">
        <f t="shared" si="0"/>
        <v>1108925052.93</v>
      </c>
      <c r="N12" s="55" t="s">
        <v>55</v>
      </c>
      <c r="O12" s="56"/>
      <c r="P12" s="56"/>
      <c r="Q12" s="56"/>
      <c r="R12" s="56"/>
      <c r="S12" s="56"/>
    </row>
    <row r="13" spans="2:19" s="2" customFormat="1" ht="13.5" customHeight="1"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7"/>
      <c r="Q13" s="7"/>
      <c r="R13" s="7"/>
      <c r="S13" s="7"/>
    </row>
    <row r="14" spans="1:15" s="2" customFormat="1" ht="17.25" customHeight="1">
      <c r="A14" s="62" t="s">
        <v>11</v>
      </c>
      <c r="B14" s="58">
        <f>E14+H14+J14+L14</f>
        <v>8979</v>
      </c>
      <c r="C14" s="59">
        <f>F14+I14+K14</f>
        <v>265549</v>
      </c>
      <c r="D14" s="63">
        <f>M14</f>
        <v>3655000</v>
      </c>
      <c r="E14" s="64">
        <v>1077</v>
      </c>
      <c r="F14" s="64">
        <v>45329</v>
      </c>
      <c r="G14" s="54"/>
      <c r="H14" s="64">
        <v>2705</v>
      </c>
      <c r="I14" s="60">
        <v>84586</v>
      </c>
      <c r="J14" s="60">
        <v>4632</v>
      </c>
      <c r="K14" s="60">
        <v>135634</v>
      </c>
      <c r="L14" s="64">
        <v>565</v>
      </c>
      <c r="M14" s="64">
        <v>3655000</v>
      </c>
      <c r="N14" s="65" t="s">
        <v>56</v>
      </c>
      <c r="O14" s="7"/>
    </row>
    <row r="15" spans="1:15" s="2" customFormat="1" ht="13.5" customHeight="1">
      <c r="A15" s="62"/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5"/>
      <c r="O15" s="7"/>
    </row>
    <row r="16" spans="1:15" s="2" customFormat="1" ht="17.25" customHeight="1">
      <c r="A16" s="62" t="s">
        <v>12</v>
      </c>
      <c r="B16" s="58">
        <f>E16+H16+J16+L16</f>
        <v>1466.1100000000001</v>
      </c>
      <c r="C16" s="59">
        <f>F16+I16+K16</f>
        <v>122096</v>
      </c>
      <c r="D16" s="63">
        <f>M16</f>
        <v>316915</v>
      </c>
      <c r="E16" s="64">
        <v>0</v>
      </c>
      <c r="F16" s="64">
        <v>0</v>
      </c>
      <c r="G16" s="54"/>
      <c r="H16" s="64">
        <v>0</v>
      </c>
      <c r="I16" s="60">
        <v>0</v>
      </c>
      <c r="J16" s="60">
        <v>1356.64</v>
      </c>
      <c r="K16" s="60">
        <v>122096</v>
      </c>
      <c r="L16" s="64">
        <v>109.47</v>
      </c>
      <c r="M16" s="64">
        <v>316915</v>
      </c>
      <c r="N16" s="65" t="s">
        <v>57</v>
      </c>
      <c r="O16" s="7"/>
    </row>
    <row r="17" spans="1:15" s="2" customFormat="1" ht="13.5" customHeight="1">
      <c r="A17" s="62"/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5"/>
      <c r="O17" s="7"/>
    </row>
    <row r="18" spans="1:15" s="2" customFormat="1" ht="17.25" customHeight="1">
      <c r="A18" s="62" t="s">
        <v>58</v>
      </c>
      <c r="B18" s="58">
        <f>E18+H18+J18+L18</f>
        <v>2091273.7399999998</v>
      </c>
      <c r="C18" s="59">
        <f>F18+I18+K18</f>
        <v>357104778.02</v>
      </c>
      <c r="D18" s="59">
        <f>M18</f>
        <v>1104953137.93</v>
      </c>
      <c r="E18" s="60">
        <f>SUM(E20:E43)</f>
        <v>438250.74999999994</v>
      </c>
      <c r="F18" s="60">
        <f>SUM(F20:F43)</f>
        <v>125382643.96</v>
      </c>
      <c r="G18" s="54"/>
      <c r="H18" s="60">
        <f aca="true" t="shared" si="1" ref="H18:M18">SUM(H20:H43)</f>
        <v>392722.11000000004</v>
      </c>
      <c r="I18" s="60">
        <f t="shared" si="1"/>
        <v>99128447.8</v>
      </c>
      <c r="J18" s="60">
        <f t="shared" si="1"/>
        <v>1111459.3399999999</v>
      </c>
      <c r="K18" s="60">
        <f t="shared" si="1"/>
        <v>132593686.26000002</v>
      </c>
      <c r="L18" s="60">
        <f t="shared" si="1"/>
        <v>148841.54</v>
      </c>
      <c r="M18" s="60">
        <f t="shared" si="1"/>
        <v>1104953137.93</v>
      </c>
      <c r="N18" s="65" t="s">
        <v>59</v>
      </c>
      <c r="O18" s="7"/>
    </row>
    <row r="19" spans="1:15" s="2" customFormat="1" ht="13.5" customHeight="1">
      <c r="A19" s="62"/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6"/>
      <c r="O19" s="7"/>
    </row>
    <row r="20" spans="1:15" s="2" customFormat="1" ht="17.25" customHeight="1">
      <c r="A20" s="62" t="s">
        <v>60</v>
      </c>
      <c r="B20" s="58">
        <f>E20+H20+J20+L20</f>
        <v>139533.19999999998</v>
      </c>
      <c r="C20" s="59">
        <f>F20+I20+K20</f>
        <v>19767880.85</v>
      </c>
      <c r="D20" s="63">
        <f>M20</f>
        <v>108250891.02</v>
      </c>
      <c r="E20" s="64">
        <v>20176.34</v>
      </c>
      <c r="F20" s="64">
        <v>4530823.05</v>
      </c>
      <c r="G20" s="60"/>
      <c r="H20" s="64">
        <v>14956.73</v>
      </c>
      <c r="I20" s="60">
        <v>3872882.32</v>
      </c>
      <c r="J20" s="60">
        <v>94851.67</v>
      </c>
      <c r="K20" s="60">
        <v>11364175.48</v>
      </c>
      <c r="L20" s="64">
        <v>9548.46</v>
      </c>
      <c r="M20" s="64">
        <v>108250891.02</v>
      </c>
      <c r="N20" s="66" t="s">
        <v>13</v>
      </c>
      <c r="O20" s="7"/>
    </row>
    <row r="21" spans="1:15" s="2" customFormat="1" ht="17.25" customHeight="1">
      <c r="A21" s="62" t="s">
        <v>61</v>
      </c>
      <c r="B21" s="58">
        <f>E21+H21+J21+L21</f>
        <v>163853.90000000002</v>
      </c>
      <c r="C21" s="59">
        <f>F21+I21+K21</f>
        <v>27480413.950000003</v>
      </c>
      <c r="D21" s="63">
        <f>M21</f>
        <v>40369481.9</v>
      </c>
      <c r="E21" s="64">
        <v>36730.34</v>
      </c>
      <c r="F21" s="64">
        <v>9033773.4</v>
      </c>
      <c r="G21" s="60"/>
      <c r="H21" s="64">
        <v>22532.61</v>
      </c>
      <c r="I21" s="60">
        <v>6067238.49</v>
      </c>
      <c r="J21" s="60">
        <v>101943.25</v>
      </c>
      <c r="K21" s="60">
        <v>12379402.06</v>
      </c>
      <c r="L21" s="64">
        <v>2647.7</v>
      </c>
      <c r="M21" s="64">
        <v>40369481.9</v>
      </c>
      <c r="N21" s="66" t="s">
        <v>14</v>
      </c>
      <c r="O21" s="7"/>
    </row>
    <row r="22" spans="1:15" s="2" customFormat="1" ht="17.25" customHeight="1">
      <c r="A22" s="62" t="s">
        <v>62</v>
      </c>
      <c r="B22" s="58">
        <f>E22+H22+J22+L22</f>
        <v>42227.83</v>
      </c>
      <c r="C22" s="59">
        <f>F22+I22+K22</f>
        <v>8027172.98</v>
      </c>
      <c r="D22" s="63">
        <f>M22</f>
        <v>97107470.88</v>
      </c>
      <c r="E22" s="64">
        <v>7457.98</v>
      </c>
      <c r="F22" s="64">
        <v>3526240.7</v>
      </c>
      <c r="G22" s="60"/>
      <c r="H22" s="64">
        <v>6470.3</v>
      </c>
      <c r="I22" s="60">
        <v>1900625.19</v>
      </c>
      <c r="J22" s="60">
        <v>21780.52</v>
      </c>
      <c r="K22" s="60">
        <v>2600307.09</v>
      </c>
      <c r="L22" s="64">
        <v>6519.03</v>
      </c>
      <c r="M22" s="64">
        <v>97107470.88</v>
      </c>
      <c r="N22" s="66" t="s">
        <v>15</v>
      </c>
      <c r="O22" s="7"/>
    </row>
    <row r="23" spans="1:15" s="2" customFormat="1" ht="17.25" customHeight="1">
      <c r="A23" s="62" t="s">
        <v>63</v>
      </c>
      <c r="B23" s="58">
        <f>E23+H23+J23+L23</f>
        <v>97527.31999999999</v>
      </c>
      <c r="C23" s="59">
        <f>F23+I23+K23</f>
        <v>18218651</v>
      </c>
      <c r="D23" s="63">
        <f>M23</f>
        <v>141359243.37</v>
      </c>
      <c r="E23" s="64">
        <v>27950.88</v>
      </c>
      <c r="F23" s="64">
        <v>8548791.02</v>
      </c>
      <c r="G23" s="60"/>
      <c r="H23" s="64">
        <v>15548.79</v>
      </c>
      <c r="I23" s="60">
        <v>4327063.96</v>
      </c>
      <c r="J23" s="60">
        <v>44436.82</v>
      </c>
      <c r="K23" s="60">
        <v>5342796.02</v>
      </c>
      <c r="L23" s="64">
        <v>9590.83</v>
      </c>
      <c r="M23" s="64">
        <v>141359243.37</v>
      </c>
      <c r="N23" s="66" t="s">
        <v>16</v>
      </c>
      <c r="O23" s="7"/>
    </row>
    <row r="24" spans="1:15" s="2" customFormat="1" ht="17.25" customHeight="1">
      <c r="A24" s="62" t="s">
        <v>64</v>
      </c>
      <c r="B24" s="58">
        <f>E24+H24+J24+L24</f>
        <v>122133.41</v>
      </c>
      <c r="C24" s="59">
        <f>F24+I24+K24</f>
        <v>18251008</v>
      </c>
      <c r="D24" s="63">
        <f>M24</f>
        <v>227894651.1</v>
      </c>
      <c r="E24" s="64">
        <v>27939.45</v>
      </c>
      <c r="F24" s="64">
        <v>6630514.91</v>
      </c>
      <c r="G24" s="60"/>
      <c r="H24" s="64">
        <v>16308.41</v>
      </c>
      <c r="I24" s="60">
        <v>4364809.43</v>
      </c>
      <c r="J24" s="60">
        <v>62551.5</v>
      </c>
      <c r="K24" s="60">
        <v>7255683.66</v>
      </c>
      <c r="L24" s="64">
        <v>15334.05</v>
      </c>
      <c r="M24" s="64">
        <v>227894651.1</v>
      </c>
      <c r="N24" s="66" t="s">
        <v>17</v>
      </c>
      <c r="O24" s="7"/>
    </row>
    <row r="25" spans="1:15" s="2" customFormat="1" ht="13.5" customHeight="1">
      <c r="A25" s="67"/>
      <c r="B25" s="58"/>
      <c r="C25" s="59"/>
      <c r="D25" s="63"/>
      <c r="E25" s="64"/>
      <c r="F25" s="64"/>
      <c r="G25" s="60"/>
      <c r="H25" s="64"/>
      <c r="I25" s="60"/>
      <c r="J25" s="60"/>
      <c r="K25" s="60"/>
      <c r="L25" s="64"/>
      <c r="M25" s="64"/>
      <c r="N25" s="66"/>
      <c r="O25" s="7"/>
    </row>
    <row r="26" spans="1:15" s="2" customFormat="1" ht="17.25" customHeight="1">
      <c r="A26" s="62" t="s">
        <v>65</v>
      </c>
      <c r="B26" s="58">
        <f>E26+H26+J26+L26</f>
        <v>107309.38</v>
      </c>
      <c r="C26" s="59">
        <f>F26+I26+K26</f>
        <v>26310382.7</v>
      </c>
      <c r="D26" s="63">
        <f>M26</f>
        <v>28300800.15</v>
      </c>
      <c r="E26" s="64">
        <v>49552.21</v>
      </c>
      <c r="F26" s="64">
        <v>14206879.7</v>
      </c>
      <c r="G26" s="60"/>
      <c r="H26" s="64">
        <v>29465.17</v>
      </c>
      <c r="I26" s="60">
        <v>8567098</v>
      </c>
      <c r="J26" s="60">
        <v>23930.65</v>
      </c>
      <c r="K26" s="60">
        <v>3536405</v>
      </c>
      <c r="L26" s="64">
        <v>4361.35</v>
      </c>
      <c r="M26" s="64">
        <v>28300800.15</v>
      </c>
      <c r="N26" s="66" t="s">
        <v>18</v>
      </c>
      <c r="O26" s="7"/>
    </row>
    <row r="27" spans="1:15" s="2" customFormat="1" ht="17.25" customHeight="1">
      <c r="A27" s="62" t="s">
        <v>66</v>
      </c>
      <c r="B27" s="58">
        <f>E27+H27+J27+L27</f>
        <v>5930.8099999999995</v>
      </c>
      <c r="C27" s="59">
        <f>F27+I27+K27</f>
        <v>557644.77</v>
      </c>
      <c r="D27" s="63">
        <f>M27</f>
        <v>7597970.1</v>
      </c>
      <c r="E27" s="64">
        <v>3.26</v>
      </c>
      <c r="F27" s="64">
        <v>545.92</v>
      </c>
      <c r="G27" s="60"/>
      <c r="H27" s="64">
        <v>0</v>
      </c>
      <c r="I27" s="60">
        <v>0</v>
      </c>
      <c r="J27" s="60">
        <v>4756.65</v>
      </c>
      <c r="K27" s="60">
        <v>557098.85</v>
      </c>
      <c r="L27" s="64">
        <v>1170.9</v>
      </c>
      <c r="M27" s="64">
        <v>7597970.1</v>
      </c>
      <c r="N27" s="66" t="s">
        <v>19</v>
      </c>
      <c r="O27" s="29"/>
    </row>
    <row r="28" spans="1:15" s="2" customFormat="1" ht="17.25" customHeight="1">
      <c r="A28" s="62" t="s">
        <v>67</v>
      </c>
      <c r="B28" s="58">
        <f>E28+H28+J28+L28</f>
        <v>298324.09</v>
      </c>
      <c r="C28" s="59">
        <f>F28+I28+K28</f>
        <v>54954461.53</v>
      </c>
      <c r="D28" s="63">
        <f>M28</f>
        <v>69719750</v>
      </c>
      <c r="E28" s="64">
        <v>89532.4</v>
      </c>
      <c r="F28" s="64">
        <v>22287194.41</v>
      </c>
      <c r="G28" s="60"/>
      <c r="H28" s="64">
        <v>91496.12</v>
      </c>
      <c r="I28" s="60">
        <v>21176512.56</v>
      </c>
      <c r="J28" s="60">
        <v>94985.25</v>
      </c>
      <c r="K28" s="60">
        <v>11490754.56</v>
      </c>
      <c r="L28" s="64">
        <v>22310.32</v>
      </c>
      <c r="M28" s="64">
        <v>69719750</v>
      </c>
      <c r="N28" s="66" t="s">
        <v>20</v>
      </c>
      <c r="O28" s="7"/>
    </row>
    <row r="29" spans="1:15" s="2" customFormat="1" ht="17.25" customHeight="1">
      <c r="A29" s="62" t="s">
        <v>68</v>
      </c>
      <c r="B29" s="58">
        <f>E29+H29+J29+L29</f>
        <v>15860.02</v>
      </c>
      <c r="C29" s="59">
        <f>F29+I29+K29</f>
        <v>1105641.19</v>
      </c>
      <c r="D29" s="63">
        <f>M29</f>
        <v>27835466.18</v>
      </c>
      <c r="E29" s="64">
        <v>1332.47</v>
      </c>
      <c r="F29" s="64">
        <v>232950.92</v>
      </c>
      <c r="G29" s="60"/>
      <c r="H29" s="64">
        <v>1016.79</v>
      </c>
      <c r="I29" s="60">
        <v>109159.8</v>
      </c>
      <c r="J29" s="60">
        <v>6478.05</v>
      </c>
      <c r="K29" s="60">
        <v>763530.47</v>
      </c>
      <c r="L29" s="64">
        <v>7032.71</v>
      </c>
      <c r="M29" s="64">
        <v>27835466.18</v>
      </c>
      <c r="N29" s="66" t="s">
        <v>21</v>
      </c>
      <c r="O29" s="7"/>
    </row>
    <row r="30" spans="1:15" s="2" customFormat="1" ht="17.25" customHeight="1">
      <c r="A30" s="62" t="s">
        <v>69</v>
      </c>
      <c r="B30" s="58">
        <f>E30+H30+J30+L30</f>
        <v>83315.11</v>
      </c>
      <c r="C30" s="59">
        <f>F30+I30+K30</f>
        <v>7797206.82</v>
      </c>
      <c r="D30" s="63">
        <f>M30</f>
        <v>47270028.26</v>
      </c>
      <c r="E30" s="64">
        <v>13683.2</v>
      </c>
      <c r="F30" s="64">
        <v>2811303.47</v>
      </c>
      <c r="G30" s="60"/>
      <c r="H30" s="64">
        <v>25053.93</v>
      </c>
      <c r="I30" s="60">
        <v>2320404.82</v>
      </c>
      <c r="J30" s="60">
        <v>22864.6</v>
      </c>
      <c r="K30" s="60">
        <v>2665498.53</v>
      </c>
      <c r="L30" s="64">
        <v>21713.38</v>
      </c>
      <c r="M30" s="64">
        <v>47270028.26</v>
      </c>
      <c r="N30" s="66" t="s">
        <v>22</v>
      </c>
      <c r="O30" s="7"/>
    </row>
    <row r="31" spans="1:15" s="2" customFormat="1" ht="12.75" customHeight="1">
      <c r="A31" s="62"/>
      <c r="B31" s="58"/>
      <c r="C31" s="59"/>
      <c r="D31" s="63"/>
      <c r="E31" s="64"/>
      <c r="F31" s="64"/>
      <c r="G31" s="60"/>
      <c r="H31" s="64"/>
      <c r="I31" s="60"/>
      <c r="J31" s="60"/>
      <c r="K31" s="60"/>
      <c r="L31" s="64"/>
      <c r="M31" s="64"/>
      <c r="N31" s="66"/>
      <c r="O31" s="7"/>
    </row>
    <row r="32" spans="1:15" s="2" customFormat="1" ht="17.25" customHeight="1">
      <c r="A32" s="62" t="s">
        <v>70</v>
      </c>
      <c r="B32" s="58">
        <f aca="true" t="shared" si="2" ref="B32:B37">E32+H32+J32+L32</f>
        <v>41126.04</v>
      </c>
      <c r="C32" s="59">
        <f aca="true" t="shared" si="3" ref="C32:C37">F32+I32+K32</f>
        <v>2414313.69</v>
      </c>
      <c r="D32" s="63">
        <f aca="true" t="shared" si="4" ref="D32:D37">M32</f>
        <v>57208576.06</v>
      </c>
      <c r="E32" s="64">
        <v>170</v>
      </c>
      <c r="F32" s="64">
        <v>30621.04</v>
      </c>
      <c r="G32" s="60"/>
      <c r="H32" s="64">
        <v>9192.37</v>
      </c>
      <c r="I32" s="60">
        <v>649517.84</v>
      </c>
      <c r="J32" s="60">
        <v>15689.33</v>
      </c>
      <c r="K32" s="60">
        <v>1734174.81</v>
      </c>
      <c r="L32" s="64">
        <v>16074.34</v>
      </c>
      <c r="M32" s="64">
        <v>57208576.06</v>
      </c>
      <c r="N32" s="66" t="s">
        <v>23</v>
      </c>
      <c r="O32" s="7"/>
    </row>
    <row r="33" spans="1:15" s="2" customFormat="1" ht="17.25" customHeight="1">
      <c r="A33" s="62" t="s">
        <v>71</v>
      </c>
      <c r="B33" s="58">
        <f t="shared" si="2"/>
        <v>172583.53999999998</v>
      </c>
      <c r="C33" s="59">
        <f t="shared" si="3"/>
        <v>27074356.36</v>
      </c>
      <c r="D33" s="63">
        <f t="shared" si="4"/>
        <v>48039004.16</v>
      </c>
      <c r="E33" s="64">
        <v>39481.97</v>
      </c>
      <c r="F33" s="64">
        <v>10726623.13</v>
      </c>
      <c r="G33" s="60"/>
      <c r="H33" s="64">
        <v>31146.5</v>
      </c>
      <c r="I33" s="60">
        <v>6054486.31</v>
      </c>
      <c r="J33" s="60">
        <v>86636.51</v>
      </c>
      <c r="K33" s="60">
        <v>10293246.92</v>
      </c>
      <c r="L33" s="64">
        <v>15318.56</v>
      </c>
      <c r="M33" s="64">
        <v>48039004.16</v>
      </c>
      <c r="N33" s="66" t="s">
        <v>24</v>
      </c>
      <c r="O33" s="7"/>
    </row>
    <row r="34" spans="1:15" s="2" customFormat="1" ht="17.25" customHeight="1">
      <c r="A34" s="62" t="s">
        <v>72</v>
      </c>
      <c r="B34" s="58">
        <f t="shared" si="2"/>
        <v>146777.38999999998</v>
      </c>
      <c r="C34" s="59">
        <f t="shared" si="3"/>
        <v>17723010.93</v>
      </c>
      <c r="D34" s="63">
        <f t="shared" si="4"/>
        <v>2666719.96</v>
      </c>
      <c r="E34" s="64">
        <v>2184.79</v>
      </c>
      <c r="F34" s="64">
        <v>456718.32</v>
      </c>
      <c r="G34" s="60"/>
      <c r="H34" s="64">
        <v>7271.76</v>
      </c>
      <c r="I34" s="60">
        <v>2112609.92</v>
      </c>
      <c r="J34" s="60">
        <v>136403.18</v>
      </c>
      <c r="K34" s="60">
        <v>15153682.69</v>
      </c>
      <c r="L34" s="64">
        <v>917.66</v>
      </c>
      <c r="M34" s="64">
        <v>2666719.96</v>
      </c>
      <c r="N34" s="66" t="s">
        <v>25</v>
      </c>
      <c r="O34" s="7"/>
    </row>
    <row r="35" spans="1:15" s="2" customFormat="1" ht="17.25" customHeight="1">
      <c r="A35" s="62" t="s">
        <v>73</v>
      </c>
      <c r="B35" s="58">
        <f t="shared" si="2"/>
        <v>280223.82</v>
      </c>
      <c r="C35" s="59">
        <f t="shared" si="3"/>
        <v>46426441.01</v>
      </c>
      <c r="D35" s="63">
        <f t="shared" si="4"/>
        <v>39594535.89</v>
      </c>
      <c r="E35" s="64">
        <v>27643.28</v>
      </c>
      <c r="F35" s="64">
        <v>7715975.37</v>
      </c>
      <c r="G35" s="60"/>
      <c r="H35" s="64">
        <v>48976.28</v>
      </c>
      <c r="I35" s="60">
        <v>15018978.67</v>
      </c>
      <c r="J35" s="60">
        <v>198254.37</v>
      </c>
      <c r="K35" s="60">
        <v>23691486.97</v>
      </c>
      <c r="L35" s="64">
        <v>5349.89</v>
      </c>
      <c r="M35" s="64">
        <v>39594535.89</v>
      </c>
      <c r="N35" s="66" t="s">
        <v>26</v>
      </c>
      <c r="O35" s="7"/>
    </row>
    <row r="36" spans="1:15" s="2" customFormat="1" ht="17.25" customHeight="1">
      <c r="A36" s="62" t="s">
        <v>74</v>
      </c>
      <c r="B36" s="58">
        <f t="shared" si="2"/>
        <v>359716.43</v>
      </c>
      <c r="C36" s="59">
        <f t="shared" si="3"/>
        <v>79422619.35000001</v>
      </c>
      <c r="D36" s="63">
        <f t="shared" si="4"/>
        <v>140330353.64</v>
      </c>
      <c r="E36" s="64">
        <v>93998.96</v>
      </c>
      <c r="F36" s="64">
        <v>34558330.38</v>
      </c>
      <c r="G36" s="60"/>
      <c r="H36" s="64">
        <v>72895.83</v>
      </c>
      <c r="I36" s="60">
        <v>22483460.3</v>
      </c>
      <c r="J36" s="60">
        <v>184224.02</v>
      </c>
      <c r="K36" s="60">
        <v>22380828.67</v>
      </c>
      <c r="L36" s="64">
        <v>8597.62</v>
      </c>
      <c r="M36" s="64">
        <v>140330353.64</v>
      </c>
      <c r="N36" s="66" t="s">
        <v>27</v>
      </c>
      <c r="O36" s="7"/>
    </row>
    <row r="37" spans="1:15" s="2" customFormat="1" ht="17.25" customHeight="1">
      <c r="A37" s="62" t="s">
        <v>75</v>
      </c>
      <c r="B37" s="58">
        <f t="shared" si="2"/>
        <v>210.87</v>
      </c>
      <c r="C37" s="59">
        <f t="shared" si="3"/>
        <v>12844.77</v>
      </c>
      <c r="D37" s="63">
        <f t="shared" si="4"/>
        <v>4302</v>
      </c>
      <c r="E37" s="64">
        <v>0</v>
      </c>
      <c r="F37" s="64">
        <v>0</v>
      </c>
      <c r="G37" s="60"/>
      <c r="H37" s="64">
        <v>0</v>
      </c>
      <c r="I37" s="60">
        <v>0</v>
      </c>
      <c r="J37" s="60">
        <v>210.57</v>
      </c>
      <c r="K37" s="60">
        <v>12844.77</v>
      </c>
      <c r="L37" s="68">
        <v>0.3</v>
      </c>
      <c r="M37" s="64">
        <v>4302</v>
      </c>
      <c r="N37" s="66" t="s">
        <v>28</v>
      </c>
      <c r="O37" s="7"/>
    </row>
    <row r="38" spans="1:14" ht="12.75" customHeight="1">
      <c r="A38" s="62"/>
      <c r="B38" s="69"/>
      <c r="C38" s="70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66"/>
    </row>
    <row r="39" spans="1:15" s="2" customFormat="1" ht="17.25" customHeight="1">
      <c r="A39" s="62" t="s">
        <v>76</v>
      </c>
      <c r="B39" s="58">
        <f>E39+H39+J39+L39</f>
        <v>9064.19</v>
      </c>
      <c r="C39" s="59">
        <f>F39+I39+K39</f>
        <v>1001447.7000000001</v>
      </c>
      <c r="D39" s="63">
        <f>M39</f>
        <v>11153393</v>
      </c>
      <c r="E39" s="64">
        <v>256.3</v>
      </c>
      <c r="F39" s="64">
        <v>42920</v>
      </c>
      <c r="G39" s="60"/>
      <c r="H39" s="64">
        <v>88.46</v>
      </c>
      <c r="I39" s="60">
        <v>21313.55</v>
      </c>
      <c r="J39" s="60">
        <v>8002.17</v>
      </c>
      <c r="K39" s="60">
        <v>937214.15</v>
      </c>
      <c r="L39" s="64">
        <v>717.26</v>
      </c>
      <c r="M39" s="64">
        <v>11153393</v>
      </c>
      <c r="N39" s="66" t="s">
        <v>29</v>
      </c>
      <c r="O39" s="7"/>
    </row>
    <row r="40" spans="1:15" s="2" customFormat="1" ht="17.25" customHeight="1">
      <c r="A40" s="62" t="s">
        <v>77</v>
      </c>
      <c r="B40" s="58">
        <f>E40+H40+J40+L40</f>
        <v>1782.29</v>
      </c>
      <c r="C40" s="59">
        <f>F40+I40+K40</f>
        <v>240107.63</v>
      </c>
      <c r="D40" s="63">
        <f>M40</f>
        <v>0</v>
      </c>
      <c r="E40" s="64">
        <v>4.44</v>
      </c>
      <c r="F40" s="64">
        <v>743.52</v>
      </c>
      <c r="G40" s="60"/>
      <c r="H40" s="64">
        <v>141.26</v>
      </c>
      <c r="I40" s="60">
        <v>34035.18</v>
      </c>
      <c r="J40" s="60">
        <v>1636.59</v>
      </c>
      <c r="K40" s="60">
        <v>205328.93</v>
      </c>
      <c r="L40" s="64">
        <v>0</v>
      </c>
      <c r="M40" s="64">
        <v>0</v>
      </c>
      <c r="N40" s="66" t="s">
        <v>30</v>
      </c>
      <c r="O40" s="7"/>
    </row>
    <row r="41" spans="1:15" s="2" customFormat="1" ht="17.25" customHeight="1">
      <c r="A41" s="62" t="s">
        <v>78</v>
      </c>
      <c r="B41" s="58">
        <f>E41+H41+J41+L41</f>
        <v>3263.66</v>
      </c>
      <c r="C41" s="59">
        <f>F41+I41+K41</f>
        <v>253697.99</v>
      </c>
      <c r="D41" s="63">
        <f>M41</f>
        <v>10062232.74</v>
      </c>
      <c r="E41" s="64">
        <v>151.92</v>
      </c>
      <c r="F41" s="64">
        <v>41075.1</v>
      </c>
      <c r="G41" s="60"/>
      <c r="H41" s="64">
        <v>160.8</v>
      </c>
      <c r="I41" s="60">
        <v>48251.46</v>
      </c>
      <c r="J41" s="60">
        <v>1400.28</v>
      </c>
      <c r="K41" s="60">
        <v>164371.43</v>
      </c>
      <c r="L41" s="64">
        <v>1550.66</v>
      </c>
      <c r="M41" s="64">
        <v>10062232.74</v>
      </c>
      <c r="N41" s="66" t="s">
        <v>31</v>
      </c>
      <c r="O41" s="7"/>
    </row>
    <row r="42" spans="1:15" s="2" customFormat="1" ht="17.25" customHeight="1">
      <c r="A42" s="62" t="s">
        <v>79</v>
      </c>
      <c r="B42" s="58">
        <f>E42+H42+J42+L42</f>
        <v>145.05</v>
      </c>
      <c r="C42" s="59">
        <f>F42+I42+K42</f>
        <v>22680.32</v>
      </c>
      <c r="D42" s="63">
        <f>M42</f>
        <v>188267.52</v>
      </c>
      <c r="E42" s="64">
        <v>0.56</v>
      </c>
      <c r="F42" s="64">
        <v>619.6</v>
      </c>
      <c r="G42" s="60"/>
      <c r="H42" s="64">
        <v>0</v>
      </c>
      <c r="I42" s="60">
        <v>0</v>
      </c>
      <c r="J42" s="60">
        <v>57.97</v>
      </c>
      <c r="K42" s="60">
        <v>22060.72</v>
      </c>
      <c r="L42" s="64">
        <v>86.52</v>
      </c>
      <c r="M42" s="64">
        <v>188267.52</v>
      </c>
      <c r="N42" s="66" t="s">
        <v>32</v>
      </c>
      <c r="O42" s="7"/>
    </row>
    <row r="43" spans="1:15" s="2" customFormat="1" ht="17.25" customHeight="1">
      <c r="A43" s="62" t="s">
        <v>80</v>
      </c>
      <c r="B43" s="58">
        <f>E43+H43+J43+L43</f>
        <v>365.39</v>
      </c>
      <c r="C43" s="59">
        <f>F43+I43+K43</f>
        <v>42794.48</v>
      </c>
      <c r="D43" s="63">
        <f>M43</f>
        <v>0</v>
      </c>
      <c r="E43" s="64">
        <v>0</v>
      </c>
      <c r="F43" s="64">
        <v>0</v>
      </c>
      <c r="G43" s="60"/>
      <c r="H43" s="64">
        <v>0</v>
      </c>
      <c r="I43" s="60">
        <v>0</v>
      </c>
      <c r="J43" s="60">
        <v>365.39</v>
      </c>
      <c r="K43" s="60">
        <v>42794.48</v>
      </c>
      <c r="L43" s="64">
        <v>0</v>
      </c>
      <c r="M43" s="64">
        <v>0</v>
      </c>
      <c r="N43" s="66" t="s">
        <v>33</v>
      </c>
      <c r="O43" s="7"/>
    </row>
    <row r="44" spans="1:19" s="2" customFormat="1" ht="4.5" customHeight="1">
      <c r="A44" s="38"/>
      <c r="B44" s="73"/>
      <c r="C44" s="38"/>
      <c r="D44" s="38"/>
      <c r="E44" s="38"/>
      <c r="F44" s="38"/>
      <c r="G44" s="7"/>
      <c r="H44" s="38"/>
      <c r="I44" s="74"/>
      <c r="J44" s="38"/>
      <c r="K44" s="74"/>
      <c r="L44" s="38"/>
      <c r="M44" s="38"/>
      <c r="N44" s="73"/>
      <c r="O44" s="7"/>
      <c r="P44" s="7"/>
      <c r="Q44" s="7"/>
      <c r="R44" s="7"/>
      <c r="S44" s="7"/>
    </row>
    <row r="45" spans="1:19" s="77" customFormat="1" ht="12" customHeight="1">
      <c r="A45" s="75" t="s">
        <v>81</v>
      </c>
      <c r="B45" s="76"/>
      <c r="C45" s="76"/>
      <c r="D45" s="76"/>
      <c r="E45" s="76"/>
      <c r="F45" s="76"/>
      <c r="G45" s="76"/>
      <c r="H45" s="77" t="s">
        <v>82</v>
      </c>
      <c r="J45" s="76"/>
      <c r="K45" s="78"/>
      <c r="L45" s="76"/>
      <c r="M45" s="76"/>
      <c r="N45" s="76"/>
      <c r="O45" s="76"/>
      <c r="P45" s="76"/>
      <c r="Q45" s="76"/>
      <c r="R45" s="76"/>
      <c r="S45" s="76"/>
    </row>
    <row r="46" spans="1:19" s="77" customFormat="1" ht="12" customHeight="1">
      <c r="A46" s="79" t="s">
        <v>83</v>
      </c>
      <c r="H46" s="80" t="s">
        <v>84</v>
      </c>
      <c r="O46" s="76"/>
      <c r="P46" s="76"/>
      <c r="Q46" s="76"/>
      <c r="R46" s="76"/>
      <c r="S46" s="76"/>
    </row>
    <row r="47" spans="3:4" s="81" customFormat="1" ht="10.5" customHeight="1">
      <c r="C47" s="77"/>
      <c r="D47" s="77"/>
    </row>
    <row r="48" spans="3:4" s="81" customFormat="1" ht="10.5" customHeight="1">
      <c r="C48" s="77"/>
      <c r="D48" s="77"/>
    </row>
    <row r="49" spans="3:4" ht="15.75">
      <c r="C49" s="82"/>
      <c r="D49" s="82"/>
    </row>
    <row r="50" spans="3:4" ht="15.75">
      <c r="C50" s="82"/>
      <c r="D50" s="82"/>
    </row>
    <row r="51" spans="3:4" ht="15.75" customHeight="1">
      <c r="C51" s="82"/>
      <c r="D51" s="82"/>
    </row>
    <row r="52" spans="3:4" ht="15.75">
      <c r="C52" s="82"/>
      <c r="D52" s="82"/>
    </row>
    <row r="53" spans="3:4" ht="15.75">
      <c r="C53" s="82"/>
      <c r="D53" s="82"/>
    </row>
    <row r="54" spans="3:4" ht="15.75">
      <c r="C54" s="82"/>
      <c r="D54" s="82"/>
    </row>
    <row r="55" spans="3:4" ht="15.75">
      <c r="C55" s="82"/>
      <c r="D55" s="82"/>
    </row>
    <row r="56" spans="3:4" ht="15.75">
      <c r="C56" s="82"/>
      <c r="D56" s="82"/>
    </row>
    <row r="57" spans="3:4" ht="15.75">
      <c r="C57" s="82"/>
      <c r="D57" s="82"/>
    </row>
    <row r="58" spans="3:4" ht="15.75">
      <c r="C58" s="82"/>
      <c r="D58" s="82"/>
    </row>
    <row r="59" spans="3:4" ht="15.75">
      <c r="C59" s="82"/>
      <c r="D59" s="82"/>
    </row>
    <row r="60" spans="3:4" ht="15.75">
      <c r="C60" s="82"/>
      <c r="D60" s="82"/>
    </row>
    <row r="61" spans="3:4" ht="15.75">
      <c r="C61" s="82"/>
      <c r="D61" s="82"/>
    </row>
  </sheetData>
  <mergeCells count="10">
    <mergeCell ref="B4:E4"/>
    <mergeCell ref="L5:M5"/>
    <mergeCell ref="L6:M6"/>
    <mergeCell ref="B5:D5"/>
    <mergeCell ref="B6:D6"/>
    <mergeCell ref="E5:F5"/>
    <mergeCell ref="E6:F6"/>
    <mergeCell ref="J5:K5"/>
    <mergeCell ref="J6:K6"/>
    <mergeCell ref="H6:I6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2009-07-03T06:24:16Z</dcterms:created>
  <dcterms:modified xsi:type="dcterms:W3CDTF">2009-07-06T08:19:19Z</dcterms:modified>
  <cp:category/>
  <cp:version/>
  <cp:contentType/>
  <cp:contentStatus/>
</cp:coreProperties>
</file>