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指標" sheetId="1" r:id="rId1"/>
  </sheets>
  <externalReferences>
    <externalReference r:id="rId4"/>
    <externalReference r:id="rId5"/>
  </externalReferences>
  <definedNames/>
  <calcPr fullCalcOnLoad="1" refMode="R1C1"/>
</workbook>
</file>

<file path=xl/sharedStrings.xml><?xml version="1.0" encoding="utf-8"?>
<sst xmlns="http://schemas.openxmlformats.org/spreadsheetml/2006/main" count="84" uniqueCount="73">
  <si>
    <t>農業所得對消費支出之充足率</t>
  </si>
  <si>
    <t>Dependent Rate of</t>
  </si>
  <si>
    <t>Propensity to</t>
  </si>
  <si>
    <t>Rate of Agricultural Income</t>
  </si>
  <si>
    <t>Agricultural Income</t>
  </si>
  <si>
    <t>consume</t>
  </si>
  <si>
    <t>Propensity to save</t>
  </si>
  <si>
    <t>Expenditures per Caput</t>
  </si>
  <si>
    <t>to Family Consumption</t>
  </si>
  <si>
    <t>Engel's Coefficient</t>
  </si>
  <si>
    <t>元</t>
  </si>
  <si>
    <t>N.T.$</t>
  </si>
  <si>
    <t>%</t>
  </si>
  <si>
    <r>
      <t xml:space="preserve">   </t>
    </r>
    <r>
      <rPr>
        <sz val="7"/>
        <rFont val="Times New Roman"/>
        <family val="1"/>
      </rPr>
      <t>298     97</t>
    </r>
    <r>
      <rPr>
        <sz val="8"/>
        <rFont val="標楷體"/>
        <family val="4"/>
      </rPr>
      <t>年農業統計年報</t>
    </r>
  </si>
  <si>
    <t xml:space="preserve">AG. STATISTICS YEARBOOK 2008     299   </t>
  </si>
  <si>
    <r>
      <t xml:space="preserve">3.  </t>
    </r>
    <r>
      <rPr>
        <sz val="14"/>
        <rFont val="標楷體"/>
        <family val="4"/>
      </rPr>
      <t>農家經濟分析指標</t>
    </r>
  </si>
  <si>
    <t>3.  Economic Indicators of Farm Family</t>
  </si>
  <si>
    <r>
      <t>平均每戶可</t>
    </r>
    <r>
      <rPr>
        <sz val="8"/>
        <rFont val="標楷體"/>
        <family val="4"/>
      </rPr>
      <t>支</t>
    </r>
    <r>
      <rPr>
        <sz val="8"/>
        <rFont val="標楷體"/>
        <family val="4"/>
      </rPr>
      <t>配</t>
    </r>
    <r>
      <rPr>
        <sz val="8"/>
        <rFont val="標楷體"/>
        <family val="4"/>
      </rPr>
      <t>所</t>
    </r>
    <r>
      <rPr>
        <sz val="8"/>
        <rFont val="標楷體"/>
        <family val="4"/>
      </rPr>
      <t>得</t>
    </r>
    <r>
      <rPr>
        <sz val="8"/>
        <rFont val="Times New Roman"/>
        <family val="1"/>
      </rPr>
      <t xml:space="preserve">  </t>
    </r>
  </si>
  <si>
    <r>
      <t>農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業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依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存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度</t>
    </r>
  </si>
  <si>
    <r>
      <t>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費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傾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向</t>
    </r>
  </si>
  <si>
    <r>
      <t>儲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蓄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傾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向</t>
    </r>
  </si>
  <si>
    <r>
      <t>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均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每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費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支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出</t>
    </r>
  </si>
  <si>
    <r>
      <t>恩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格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爾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係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數</t>
    </r>
    <r>
      <rPr>
        <sz val="8"/>
        <rFont val="Times New Roman"/>
        <family val="1"/>
      </rPr>
      <t xml:space="preserve">  </t>
    </r>
  </si>
  <si>
    <r>
      <t>年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次</t>
    </r>
  </si>
  <si>
    <t>Per Household Disposable Income</t>
  </si>
  <si>
    <t xml:space="preserve"> Year</t>
  </si>
  <si>
    <t xml:space="preserve"> </t>
  </si>
  <si>
    <r>
      <t>民國　　</t>
    </r>
    <r>
      <rPr>
        <sz val="8"/>
        <rFont val="Times New Roman"/>
        <family val="1"/>
      </rPr>
      <t>65</t>
    </r>
    <r>
      <rPr>
        <sz val="8"/>
        <rFont val="標楷體"/>
        <family val="4"/>
      </rPr>
      <t>　　年</t>
    </r>
    <r>
      <rPr>
        <sz val="8"/>
        <rFont val="Times New Roman"/>
        <family val="1"/>
      </rPr>
      <t xml:space="preserve"> </t>
    </r>
  </si>
  <si>
    <r>
      <t>　</t>
    </r>
    <r>
      <rPr>
        <sz val="8"/>
        <rFont val="Times New Roman"/>
        <family val="1"/>
      </rPr>
      <t>66</t>
    </r>
  </si>
  <si>
    <r>
      <t>　</t>
    </r>
    <r>
      <rPr>
        <sz val="8"/>
        <rFont val="Times New Roman"/>
        <family val="1"/>
      </rPr>
      <t>67</t>
    </r>
  </si>
  <si>
    <r>
      <t>民國　　</t>
    </r>
    <r>
      <rPr>
        <sz val="8"/>
        <rFont val="Times New Roman"/>
        <family val="1"/>
      </rPr>
      <t>68</t>
    </r>
    <r>
      <rPr>
        <sz val="8"/>
        <rFont val="標楷體"/>
        <family val="4"/>
      </rPr>
      <t>　　年</t>
    </r>
    <r>
      <rPr>
        <sz val="8"/>
        <rFont val="Times New Roman"/>
        <family val="1"/>
      </rPr>
      <t xml:space="preserve"> </t>
    </r>
  </si>
  <si>
    <r>
      <t>　</t>
    </r>
    <r>
      <rPr>
        <sz val="8"/>
        <rFont val="Times New Roman"/>
        <family val="1"/>
      </rPr>
      <t>69</t>
    </r>
  </si>
  <si>
    <r>
      <t>　</t>
    </r>
    <r>
      <rPr>
        <sz val="8"/>
        <rFont val="Times New Roman"/>
        <family val="1"/>
      </rPr>
      <t>70</t>
    </r>
  </si>
  <si>
    <r>
      <t>　</t>
    </r>
    <r>
      <rPr>
        <sz val="8"/>
        <rFont val="Times New Roman"/>
        <family val="1"/>
      </rPr>
      <t>71</t>
    </r>
  </si>
  <si>
    <r>
      <t>　</t>
    </r>
    <r>
      <rPr>
        <sz val="8"/>
        <rFont val="Times New Roman"/>
        <family val="1"/>
      </rPr>
      <t>72</t>
    </r>
  </si>
  <si>
    <r>
      <t>　</t>
    </r>
    <r>
      <rPr>
        <sz val="8"/>
        <rFont val="Times New Roman"/>
        <family val="1"/>
      </rPr>
      <t>73</t>
    </r>
  </si>
  <si>
    <r>
      <t>　</t>
    </r>
    <r>
      <rPr>
        <sz val="8"/>
        <rFont val="Times New Roman"/>
        <family val="1"/>
      </rPr>
      <t>74</t>
    </r>
  </si>
  <si>
    <r>
      <t>　</t>
    </r>
    <r>
      <rPr>
        <sz val="8"/>
        <rFont val="Times New Roman"/>
        <family val="1"/>
      </rPr>
      <t>75</t>
    </r>
  </si>
  <si>
    <r>
      <t>　</t>
    </r>
    <r>
      <rPr>
        <sz val="8"/>
        <rFont val="Times New Roman"/>
        <family val="1"/>
      </rPr>
      <t>76</t>
    </r>
  </si>
  <si>
    <r>
      <t>　</t>
    </r>
    <r>
      <rPr>
        <sz val="8"/>
        <rFont val="Times New Roman"/>
        <family val="1"/>
      </rPr>
      <t>77</t>
    </r>
  </si>
  <si>
    <r>
      <t>　</t>
    </r>
    <r>
      <rPr>
        <sz val="8"/>
        <rFont val="Times New Roman"/>
        <family val="1"/>
      </rPr>
      <t>78</t>
    </r>
  </si>
  <si>
    <r>
      <t>　</t>
    </r>
    <r>
      <rPr>
        <sz val="8"/>
        <rFont val="Times New Roman"/>
        <family val="1"/>
      </rPr>
      <t>79</t>
    </r>
  </si>
  <si>
    <r>
      <t>　</t>
    </r>
    <r>
      <rPr>
        <sz val="8"/>
        <rFont val="Times New Roman"/>
        <family val="1"/>
      </rPr>
      <t>80</t>
    </r>
  </si>
  <si>
    <r>
      <t>　</t>
    </r>
    <r>
      <rPr>
        <sz val="8"/>
        <rFont val="Times New Roman"/>
        <family val="1"/>
      </rPr>
      <t>81</t>
    </r>
  </si>
  <si>
    <r>
      <t>　</t>
    </r>
    <r>
      <rPr>
        <sz val="8"/>
        <rFont val="Times New Roman"/>
        <family val="1"/>
      </rPr>
      <t>82</t>
    </r>
  </si>
  <si>
    <r>
      <t>　</t>
    </r>
    <r>
      <rPr>
        <sz val="8"/>
        <rFont val="Times New Roman"/>
        <family val="1"/>
      </rPr>
      <t>83</t>
    </r>
  </si>
  <si>
    <r>
      <t>　</t>
    </r>
    <r>
      <rPr>
        <sz val="8"/>
        <rFont val="Times New Roman"/>
        <family val="1"/>
      </rPr>
      <t>84</t>
    </r>
  </si>
  <si>
    <r>
      <t>　</t>
    </r>
    <r>
      <rPr>
        <sz val="8"/>
        <rFont val="Times New Roman"/>
        <family val="1"/>
      </rPr>
      <t>85</t>
    </r>
  </si>
  <si>
    <r>
      <t>　</t>
    </r>
    <r>
      <rPr>
        <sz val="8"/>
        <rFont val="Times New Roman"/>
        <family val="1"/>
      </rPr>
      <t>86</t>
    </r>
  </si>
  <si>
    <r>
      <t>　</t>
    </r>
    <r>
      <rPr>
        <sz val="8"/>
        <rFont val="Times New Roman"/>
        <family val="1"/>
      </rPr>
      <t>87</t>
    </r>
  </si>
  <si>
    <r>
      <t>　</t>
    </r>
    <r>
      <rPr>
        <sz val="8"/>
        <rFont val="Times New Roman"/>
        <family val="1"/>
      </rPr>
      <t>88</t>
    </r>
  </si>
  <si>
    <r>
      <t>　</t>
    </r>
    <r>
      <rPr>
        <sz val="8"/>
        <rFont val="Times New Roman"/>
        <family val="1"/>
      </rPr>
      <t>89</t>
    </r>
  </si>
  <si>
    <r>
      <t>　</t>
    </r>
    <r>
      <rPr>
        <sz val="8"/>
        <rFont val="Times New Roman"/>
        <family val="1"/>
      </rPr>
      <t>90</t>
    </r>
  </si>
  <si>
    <r>
      <t>　</t>
    </r>
    <r>
      <rPr>
        <sz val="8"/>
        <rFont val="Times New Roman"/>
        <family val="1"/>
      </rPr>
      <t>91</t>
    </r>
  </si>
  <si>
    <r>
      <t>　</t>
    </r>
    <r>
      <rPr>
        <sz val="8"/>
        <rFont val="Times New Roman"/>
        <family val="1"/>
      </rPr>
      <t>92</t>
    </r>
  </si>
  <si>
    <r>
      <t>　</t>
    </r>
    <r>
      <rPr>
        <sz val="8"/>
        <rFont val="Times New Roman"/>
        <family val="1"/>
      </rPr>
      <t>93</t>
    </r>
  </si>
  <si>
    <r>
      <t>　</t>
    </r>
    <r>
      <rPr>
        <sz val="8"/>
        <rFont val="Times New Roman"/>
        <family val="1"/>
      </rPr>
      <t>94</t>
    </r>
  </si>
  <si>
    <r>
      <t>　</t>
    </r>
    <r>
      <rPr>
        <sz val="8"/>
        <rFont val="Times New Roman"/>
        <family val="1"/>
      </rPr>
      <t>95</t>
    </r>
  </si>
  <si>
    <r>
      <t>　</t>
    </r>
    <r>
      <rPr>
        <b/>
        <sz val="8"/>
        <rFont val="Times New Roman"/>
        <family val="1"/>
      </rPr>
      <t>96</t>
    </r>
  </si>
  <si>
    <r>
      <t xml:space="preserve">   </t>
    </r>
    <r>
      <rPr>
        <sz val="8"/>
        <rFont val="標楷體"/>
        <family val="4"/>
      </rPr>
      <t>註：</t>
    </r>
    <r>
      <rPr>
        <sz val="8"/>
        <rFont val="Times New Roman"/>
        <family val="1"/>
      </rPr>
      <t xml:space="preserve">1. </t>
    </r>
    <r>
      <rPr>
        <sz val="8"/>
        <rFont val="標楷體"/>
        <family val="4"/>
      </rPr>
      <t>可支配所得</t>
    </r>
    <r>
      <rPr>
        <sz val="8"/>
        <rFont val="Times New Roman"/>
        <family val="1"/>
      </rPr>
      <t>=</t>
    </r>
    <r>
      <rPr>
        <sz val="8"/>
        <rFont val="標楷體"/>
        <family val="4"/>
      </rPr>
      <t>農家所得收入總計─非消費支出</t>
    </r>
    <r>
      <rPr>
        <sz val="8"/>
        <rFont val="Times New Roman"/>
        <family val="1"/>
      </rPr>
      <t>=</t>
    </r>
    <r>
      <rPr>
        <sz val="8"/>
        <rFont val="標楷體"/>
        <family val="4"/>
      </rPr>
      <t>消費</t>
    </r>
    <r>
      <rPr>
        <sz val="8"/>
        <rFont val="Times New Roman"/>
        <family val="1"/>
      </rPr>
      <t>+</t>
    </r>
    <r>
      <rPr>
        <sz val="8"/>
        <rFont val="標楷體"/>
        <family val="4"/>
      </rPr>
      <t>儲蓄</t>
    </r>
  </si>
  <si>
    <r>
      <t xml:space="preserve">   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1. Disposable Income=Farm family total receipts</t>
    </r>
    <r>
      <rPr>
        <sz val="8"/>
        <rFont val="細明體"/>
        <family val="3"/>
      </rPr>
      <t>─</t>
    </r>
    <r>
      <rPr>
        <sz val="8"/>
        <rFont val="Times New Roman"/>
        <family val="1"/>
      </rPr>
      <t>Non-consumptive Expenditures=Consumption+Savings</t>
    </r>
  </si>
  <si>
    <r>
      <t xml:space="preserve">           2. </t>
    </r>
    <r>
      <rPr>
        <sz val="8"/>
        <rFont val="標楷體"/>
        <family val="4"/>
      </rPr>
      <t>農業依存度</t>
    </r>
    <r>
      <rPr>
        <sz val="8"/>
        <rFont val="Times New Roman"/>
        <family val="1"/>
      </rPr>
      <t>=(</t>
    </r>
    <r>
      <rPr>
        <sz val="8"/>
        <rFont val="標楷體"/>
        <family val="4"/>
      </rPr>
      <t>農業所得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農家所得</t>
    </r>
    <r>
      <rPr>
        <sz val="8"/>
        <rFont val="Times New Roman"/>
        <family val="1"/>
      </rPr>
      <t>)×100</t>
    </r>
  </si>
  <si>
    <t xml:space="preserve">              2. Agricultural Dependent Rate=(Agri. Income/Farm Family Income) ×100        </t>
  </si>
  <si>
    <r>
      <t xml:space="preserve">           3. </t>
    </r>
    <r>
      <rPr>
        <sz val="8"/>
        <rFont val="標楷體"/>
        <family val="4"/>
      </rPr>
      <t>消費傾向</t>
    </r>
    <r>
      <rPr>
        <sz val="8"/>
        <rFont val="Times New Roman"/>
        <family val="1"/>
      </rPr>
      <t>=(</t>
    </r>
    <r>
      <rPr>
        <sz val="8"/>
        <rFont val="標楷體"/>
        <family val="4"/>
      </rPr>
      <t>消費支出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可支配所得</t>
    </r>
    <r>
      <rPr>
        <sz val="8"/>
        <rFont val="Times New Roman"/>
        <family val="1"/>
      </rPr>
      <t>)×100</t>
    </r>
  </si>
  <si>
    <t xml:space="preserve">              3. Propensity to consume=(Consumption Expenditures/Disposable Income)×100                             </t>
  </si>
  <si>
    <r>
      <t xml:space="preserve">           4. </t>
    </r>
    <r>
      <rPr>
        <sz val="8"/>
        <rFont val="標楷體"/>
        <family val="4"/>
      </rPr>
      <t>儲蓄傾向</t>
    </r>
    <r>
      <rPr>
        <sz val="8"/>
        <rFont val="Times New Roman"/>
        <family val="1"/>
      </rPr>
      <t>=(</t>
    </r>
    <r>
      <rPr>
        <sz val="8"/>
        <rFont val="標楷體"/>
        <family val="4"/>
      </rPr>
      <t>儲蓄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可支配所得</t>
    </r>
    <r>
      <rPr>
        <sz val="8"/>
        <rFont val="Times New Roman"/>
        <family val="1"/>
      </rPr>
      <t xml:space="preserve">)×100    </t>
    </r>
  </si>
  <si>
    <t xml:space="preserve">              4. Propensity to save=(Savings/Disposable Income)×100</t>
  </si>
  <si>
    <r>
      <t xml:space="preserve">           5.</t>
    </r>
    <r>
      <rPr>
        <sz val="8"/>
        <rFont val="標楷體"/>
        <family val="4"/>
      </rPr>
      <t>農業所得對消費支出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之充足率</t>
    </r>
    <r>
      <rPr>
        <sz val="8"/>
        <rFont val="Times New Roman"/>
        <family val="1"/>
      </rPr>
      <t>=(</t>
    </r>
    <r>
      <rPr>
        <sz val="8"/>
        <rFont val="標楷體"/>
        <family val="4"/>
      </rPr>
      <t>農業所得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消費支出</t>
    </r>
    <r>
      <rPr>
        <sz val="8"/>
        <rFont val="Times New Roman"/>
        <family val="1"/>
      </rPr>
      <t xml:space="preserve">)×100                                                </t>
    </r>
  </si>
  <si>
    <t xml:space="preserve">              5. Sufficient Ratio of Farm income to Consumption=(Agri. Income/Consumption Exp.)×100</t>
  </si>
  <si>
    <r>
      <t xml:space="preserve">           6. </t>
    </r>
    <r>
      <rPr>
        <sz val="8"/>
        <rFont val="標楷體"/>
        <family val="4"/>
      </rPr>
      <t>恩格爾係數</t>
    </r>
    <r>
      <rPr>
        <sz val="8"/>
        <rFont val="Times New Roman"/>
        <family val="1"/>
      </rPr>
      <t>=(</t>
    </r>
    <r>
      <rPr>
        <sz val="8"/>
        <rFont val="標楷體"/>
        <family val="4"/>
      </rPr>
      <t>飲食費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消費支出</t>
    </r>
    <r>
      <rPr>
        <sz val="8"/>
        <rFont val="Times New Roman"/>
        <family val="1"/>
      </rPr>
      <t xml:space="preserve">)×100    </t>
    </r>
  </si>
  <si>
    <t xml:space="preserve">              6. Engel's Coefficient=(Food and Beverage/Consumption Exp.)×100                 </t>
  </si>
  <si>
    <r>
      <t xml:space="preserve">   </t>
    </r>
    <r>
      <rPr>
        <sz val="8"/>
        <rFont val="標楷體"/>
        <family val="4"/>
      </rPr>
      <t>資料來源：</t>
    </r>
    <r>
      <rPr>
        <sz val="8"/>
        <rFont val="標楷體"/>
        <family val="4"/>
      </rPr>
      <t>依據表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表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計算。</t>
    </r>
  </si>
  <si>
    <r>
      <t xml:space="preserve">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 The data in this table is calculated according to the table 1 &amp; 2.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</si>
</sst>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#"/>
    <numFmt numFmtId="181" formatCode="#\ ###\ ##0.00"/>
    <numFmt numFmtId="182" formatCode="#\ ###\ ##0"/>
  </numFmts>
  <fonts count="19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6"/>
      <name val="標楷體"/>
      <family val="4"/>
    </font>
    <font>
      <sz val="6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sz val="8"/>
      <name val="細明體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7" fillId="0" borderId="0" xfId="0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 quotePrefix="1">
      <alignment horizontal="center"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 quotePrefix="1">
      <alignment horizontal="center" vertical="top"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182" fontId="9" fillId="0" borderId="0" xfId="0" applyNumberFormat="1" applyFont="1" applyAlignment="1">
      <alignment horizontal="right"/>
    </xf>
    <xf numFmtId="0" fontId="9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182" fontId="9" fillId="0" borderId="0" xfId="0" applyNumberFormat="1" applyFont="1" applyAlignment="1" applyProtection="1">
      <alignment horizontal="right"/>
      <protection locked="0"/>
    </xf>
    <xf numFmtId="181" fontId="9" fillId="0" borderId="0" xfId="0" applyNumberFormat="1" applyFont="1" applyAlignment="1" applyProtection="1">
      <alignment horizontal="right"/>
      <protection locked="0"/>
    </xf>
    <xf numFmtId="181" fontId="9" fillId="0" borderId="2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quotePrefix="1">
      <alignment horizontal="center"/>
    </xf>
    <xf numFmtId="0" fontId="9" fillId="0" borderId="0" xfId="0" applyFont="1" applyAlignment="1" quotePrefix="1">
      <alignment/>
    </xf>
    <xf numFmtId="0" fontId="8" fillId="0" borderId="2" xfId="0" applyFont="1" applyBorder="1" applyAlignment="1" quotePrefix="1">
      <alignment horizontal="center"/>
    </xf>
    <xf numFmtId="0" fontId="9" fillId="0" borderId="2" xfId="0" applyFont="1" applyBorder="1" applyAlignment="1" quotePrefix="1">
      <alignment horizontal="center"/>
    </xf>
    <xf numFmtId="182" fontId="9" fillId="0" borderId="0" xfId="0" applyNumberFormat="1" applyFont="1" applyAlignment="1" applyProtection="1">
      <alignment horizontal="right"/>
      <protection/>
    </xf>
    <xf numFmtId="181" fontId="9" fillId="0" borderId="0" xfId="0" applyNumberFormat="1" applyFont="1" applyAlignment="1" applyProtection="1">
      <alignment horizontal="right"/>
      <protection/>
    </xf>
    <xf numFmtId="0" fontId="16" fillId="0" borderId="0" xfId="0" applyFont="1" applyAlignment="1">
      <alignment/>
    </xf>
    <xf numFmtId="180" fontId="9" fillId="0" borderId="2" xfId="0" applyNumberFormat="1" applyFont="1" applyBorder="1" applyAlignment="1">
      <alignment/>
    </xf>
    <xf numFmtId="181" fontId="9" fillId="0" borderId="2" xfId="0" applyNumberFormat="1" applyFont="1" applyBorder="1" applyAlignment="1" applyProtection="1">
      <alignment horizontal="right"/>
      <protection/>
    </xf>
    <xf numFmtId="0" fontId="17" fillId="0" borderId="2" xfId="0" applyFont="1" applyBorder="1" applyAlignment="1" quotePrefix="1">
      <alignment horizontal="center"/>
    </xf>
    <xf numFmtId="182" fontId="17" fillId="0" borderId="0" xfId="0" applyNumberFormat="1" applyFont="1" applyAlignment="1" applyProtection="1">
      <alignment horizontal="right"/>
      <protection/>
    </xf>
    <xf numFmtId="181" fontId="17" fillId="0" borderId="0" xfId="0" applyNumberFormat="1" applyFont="1" applyAlignment="1" applyProtection="1">
      <alignment horizontal="right"/>
      <protection locked="0"/>
    </xf>
    <xf numFmtId="181" fontId="17" fillId="0" borderId="0" xfId="0" applyNumberFormat="1" applyFont="1" applyAlignment="1" applyProtection="1">
      <alignment horizontal="right"/>
      <protection/>
    </xf>
    <xf numFmtId="182" fontId="17" fillId="0" borderId="0" xfId="0" applyNumberFormat="1" applyFont="1" applyAlignment="1" applyProtection="1">
      <alignment horizontal="right"/>
      <protection locked="0"/>
    </xf>
    <xf numFmtId="181" fontId="17" fillId="0" borderId="2" xfId="0" applyNumberFormat="1" applyFont="1" applyBorder="1" applyAlignment="1" applyProtection="1">
      <alignment horizontal="right"/>
      <protection locked="0"/>
    </xf>
    <xf numFmtId="0" fontId="17" fillId="0" borderId="0" xfId="0" applyFont="1" applyAlignment="1" quotePrefix="1">
      <alignment horizontal="center"/>
    </xf>
    <xf numFmtId="0" fontId="17" fillId="0" borderId="0" xfId="0" applyFont="1" applyAlignment="1">
      <alignment/>
    </xf>
    <xf numFmtId="0" fontId="10" fillId="0" borderId="5" xfId="0" applyFont="1" applyBorder="1" applyAlignment="1">
      <alignment/>
    </xf>
    <xf numFmtId="182" fontId="9" fillId="0" borderId="1" xfId="0" applyNumberFormat="1" applyFont="1" applyBorder="1" applyAlignment="1">
      <alignment/>
    </xf>
    <xf numFmtId="181" fontId="9" fillId="0" borderId="1" xfId="0" applyNumberFormat="1" applyFont="1" applyBorder="1" applyAlignment="1">
      <alignment/>
    </xf>
    <xf numFmtId="181" fontId="10" fillId="0" borderId="0" xfId="0" applyNumberFormat="1" applyFont="1" applyAlignment="1">
      <alignment/>
    </xf>
    <xf numFmtId="181" fontId="9" fillId="0" borderId="5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 vertical="top"/>
    </xf>
    <xf numFmtId="0" fontId="9" fillId="0" borderId="4" xfId="0" applyFont="1" applyBorder="1" applyAlignment="1">
      <alignment horizontal="center" vertical="center" wrapText="1"/>
    </xf>
    <xf numFmtId="181" fontId="9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9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9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儲蓄"/>
    </sheetNames>
    <sheetDataSet>
      <sheetData sheetId="0">
        <row r="16">
          <cell r="C16">
            <v>81844.56</v>
          </cell>
          <cell r="D16">
            <v>40696.72</v>
          </cell>
          <cell r="R16">
            <v>18255.17</v>
          </cell>
        </row>
        <row r="18">
          <cell r="C18">
            <v>86699.27</v>
          </cell>
          <cell r="D18">
            <v>41112.16</v>
          </cell>
          <cell r="R18">
            <v>21249.89</v>
          </cell>
        </row>
        <row r="19">
          <cell r="C19">
            <v>102660.33</v>
          </cell>
          <cell r="D19">
            <v>47762.78</v>
          </cell>
          <cell r="R19">
            <v>26676.04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所得"/>
    </sheetNames>
    <sheetDataSet>
      <sheetData sheetId="0">
        <row r="16">
          <cell r="B16">
            <v>6.08</v>
          </cell>
          <cell r="C16">
            <v>108161.99</v>
          </cell>
          <cell r="D16">
            <v>41348.89</v>
          </cell>
        </row>
        <row r="18">
          <cell r="B18">
            <v>5.99</v>
          </cell>
          <cell r="C18">
            <v>116579.23</v>
          </cell>
          <cell r="D18">
            <v>40309.64</v>
          </cell>
        </row>
        <row r="19">
          <cell r="B19">
            <v>5.81</v>
          </cell>
          <cell r="C19">
            <v>142215.72</v>
          </cell>
          <cell r="D19">
            <v>40987.03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59"/>
  <sheetViews>
    <sheetView tabSelected="1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00390625" defaultRowHeight="16.5"/>
  <cols>
    <col min="1" max="1" width="18.375" style="2" customWidth="1"/>
    <col min="2" max="5" width="15.125" style="2" customWidth="1"/>
    <col min="6" max="6" width="16.125" style="2" customWidth="1"/>
    <col min="7" max="8" width="19.625" style="2" customWidth="1"/>
    <col min="9" max="9" width="19.875" style="2" customWidth="1"/>
    <col min="10" max="10" width="18.375" style="2" customWidth="1"/>
    <col min="11" max="16384" width="9.00390625" style="2" customWidth="1"/>
  </cols>
  <sheetData>
    <row r="1" spans="1:10" ht="10.5" customHeight="1">
      <c r="A1" s="1" t="s">
        <v>13</v>
      </c>
      <c r="J1" s="3" t="s">
        <v>14</v>
      </c>
    </row>
    <row r="2" spans="1:10" s="4" customFormat="1" ht="27" customHeight="1">
      <c r="A2" s="62" t="s">
        <v>15</v>
      </c>
      <c r="B2" s="62"/>
      <c r="C2" s="62"/>
      <c r="D2" s="62"/>
      <c r="E2" s="62"/>
      <c r="G2" s="62" t="s">
        <v>16</v>
      </c>
      <c r="H2" s="62"/>
      <c r="I2" s="62"/>
      <c r="J2" s="62"/>
    </row>
    <row r="3" spans="1:10" s="6" customFormat="1" ht="18" customHeight="1">
      <c r="A3" s="5"/>
      <c r="J3" s="5"/>
    </row>
    <row r="4" spans="1:10" s="5" customFormat="1" ht="10.5" customHeight="1">
      <c r="A4" s="7"/>
      <c r="B4" s="7"/>
      <c r="C4" s="7"/>
      <c r="D4" s="7"/>
      <c r="E4" s="7"/>
      <c r="F4" s="8"/>
      <c r="G4" s="7"/>
      <c r="H4" s="7"/>
      <c r="I4" s="7"/>
      <c r="J4" s="7"/>
    </row>
    <row r="5" spans="1:10" s="13" customFormat="1" ht="11.25">
      <c r="A5" s="9"/>
      <c r="B5" s="10"/>
      <c r="C5" s="10"/>
      <c r="D5" s="10"/>
      <c r="E5" s="10"/>
      <c r="F5" s="11"/>
      <c r="G5" s="10"/>
      <c r="H5" s="10"/>
      <c r="I5" s="12"/>
      <c r="J5" s="11"/>
    </row>
    <row r="6" spans="1:9" s="13" customFormat="1" ht="13.5" customHeight="1">
      <c r="A6" s="9"/>
      <c r="B6" s="14" t="s">
        <v>17</v>
      </c>
      <c r="C6" s="15" t="s">
        <v>18</v>
      </c>
      <c r="D6" s="15" t="s">
        <v>19</v>
      </c>
      <c r="E6" s="15" t="s">
        <v>20</v>
      </c>
      <c r="F6" s="11"/>
      <c r="G6" s="15" t="s">
        <v>21</v>
      </c>
      <c r="H6" s="15" t="s">
        <v>0</v>
      </c>
      <c r="I6" s="16" t="s">
        <v>22</v>
      </c>
    </row>
    <row r="7" spans="1:10" s="13" customFormat="1" ht="11.25" customHeight="1">
      <c r="A7" s="17" t="s">
        <v>23</v>
      </c>
      <c r="B7" s="63" t="s">
        <v>24</v>
      </c>
      <c r="C7" s="10" t="s">
        <v>1</v>
      </c>
      <c r="D7" s="10" t="s">
        <v>2</v>
      </c>
      <c r="E7" s="10"/>
      <c r="F7" s="18"/>
      <c r="G7" s="10"/>
      <c r="H7" s="10" t="s">
        <v>3</v>
      </c>
      <c r="I7" s="12"/>
      <c r="J7" s="19" t="s">
        <v>25</v>
      </c>
    </row>
    <row r="8" spans="1:10" s="13" customFormat="1" ht="11.25" customHeight="1">
      <c r="A8" s="20"/>
      <c r="B8" s="63"/>
      <c r="C8" s="10" t="s">
        <v>4</v>
      </c>
      <c r="D8" s="10" t="s">
        <v>5</v>
      </c>
      <c r="E8" s="10" t="s">
        <v>6</v>
      </c>
      <c r="F8" s="18"/>
      <c r="G8" s="10" t="s">
        <v>7</v>
      </c>
      <c r="H8" s="10" t="s">
        <v>8</v>
      </c>
      <c r="I8" s="12" t="s">
        <v>9</v>
      </c>
      <c r="J8" s="19"/>
    </row>
    <row r="9" spans="1:10" s="13" customFormat="1" ht="11.25">
      <c r="A9" s="21"/>
      <c r="B9" s="22"/>
      <c r="C9" s="22"/>
      <c r="D9" s="22"/>
      <c r="E9" s="22"/>
      <c r="F9" s="18"/>
      <c r="G9" s="22"/>
      <c r="H9" s="22"/>
      <c r="I9" s="23"/>
      <c r="J9" s="24"/>
    </row>
    <row r="10" spans="1:10" s="13" customFormat="1" ht="9.75" customHeight="1">
      <c r="A10" s="9"/>
      <c r="B10" s="25" t="s">
        <v>10</v>
      </c>
      <c r="C10" s="26" t="s">
        <v>26</v>
      </c>
      <c r="D10" s="26" t="s">
        <v>26</v>
      </c>
      <c r="E10" s="26" t="s">
        <v>26</v>
      </c>
      <c r="F10" s="18"/>
      <c r="G10" s="25" t="s">
        <v>10</v>
      </c>
      <c r="H10" s="26" t="s">
        <v>26</v>
      </c>
      <c r="I10" s="27" t="s">
        <v>26</v>
      </c>
      <c r="J10" s="19"/>
    </row>
    <row r="11" spans="1:10" s="13" customFormat="1" ht="9.75" customHeight="1">
      <c r="A11" s="9"/>
      <c r="B11" s="26" t="s">
        <v>11</v>
      </c>
      <c r="C11" s="26" t="s">
        <v>12</v>
      </c>
      <c r="D11" s="26" t="s">
        <v>12</v>
      </c>
      <c r="E11" s="26" t="s">
        <v>12</v>
      </c>
      <c r="F11" s="18"/>
      <c r="G11" s="26" t="s">
        <v>11</v>
      </c>
      <c r="H11" s="26" t="s">
        <v>12</v>
      </c>
      <c r="I11" s="27" t="s">
        <v>12</v>
      </c>
      <c r="J11" s="19"/>
    </row>
    <row r="12" spans="1:10" s="13" customFormat="1" ht="4.5" customHeight="1">
      <c r="A12" s="9"/>
      <c r="B12" s="28"/>
      <c r="C12" s="28"/>
      <c r="D12" s="28"/>
      <c r="E12" s="28"/>
      <c r="F12" s="29"/>
      <c r="G12" s="30"/>
      <c r="H12" s="28"/>
      <c r="I12" s="31"/>
      <c r="J12" s="29"/>
    </row>
    <row r="13" spans="1:10" s="13" customFormat="1" ht="15" customHeight="1" hidden="1">
      <c r="A13" s="32" t="s">
        <v>27</v>
      </c>
      <c r="B13" s="33">
        <v>100100</v>
      </c>
      <c r="C13" s="34">
        <f>+'[2]所得'!D16/'[2]所得'!C16*100</f>
        <v>38.22866979425952</v>
      </c>
      <c r="D13" s="34">
        <f>+'[1]支出儲蓄'!C16/'指標'!B13*100</f>
        <v>81.7627972027972</v>
      </c>
      <c r="E13" s="34">
        <f>+'[1]支出儲蓄'!R16/'指標'!B13*100</f>
        <v>18.236933066933066</v>
      </c>
      <c r="F13" s="34"/>
      <c r="G13" s="33">
        <f>+'[1]支出儲蓄'!C16/'[2]所得'!B16</f>
        <v>13461.276315789473</v>
      </c>
      <c r="H13" s="34">
        <f>+'[2]所得'!D16/'[1]支出儲蓄'!C16*100</f>
        <v>50.52124417310081</v>
      </c>
      <c r="I13" s="35">
        <f>+'[1]支出儲蓄'!D16/'[1]支出儲蓄'!C16*100</f>
        <v>49.72440440757456</v>
      </c>
      <c r="J13" s="36">
        <v>1976</v>
      </c>
    </row>
    <row r="14" spans="1:10" s="13" customFormat="1" ht="7.5" customHeight="1" hidden="1">
      <c r="A14" s="12"/>
      <c r="B14" s="33"/>
      <c r="C14" s="34"/>
      <c r="D14" s="34"/>
      <c r="E14" s="34"/>
      <c r="F14" s="34"/>
      <c r="G14" s="33"/>
      <c r="H14" s="34"/>
      <c r="I14" s="35"/>
      <c r="J14" s="37"/>
    </row>
    <row r="15" spans="1:10" s="13" customFormat="1" ht="15" customHeight="1" hidden="1">
      <c r="A15" s="38" t="s">
        <v>28</v>
      </c>
      <c r="B15" s="33">
        <v>107949</v>
      </c>
      <c r="C15" s="34">
        <f>+'[2]所得'!D18/'[2]所得'!C18*100</f>
        <v>34.57703400511395</v>
      </c>
      <c r="D15" s="34">
        <f>+'[1]支出儲蓄'!C18/'指標'!B15*100</f>
        <v>80.31502839303745</v>
      </c>
      <c r="E15" s="34">
        <f>+'[1]支出儲蓄'!R18/'指標'!B15*100</f>
        <v>19.685119825102596</v>
      </c>
      <c r="F15" s="34"/>
      <c r="G15" s="33">
        <f>+'[1]支出儲蓄'!C18/'[2]所得'!B18</f>
        <v>14474.001669449082</v>
      </c>
      <c r="H15" s="34">
        <f>+'[2]所得'!D18/'[1]支出儲蓄'!C18*100</f>
        <v>46.49363253000861</v>
      </c>
      <c r="I15" s="35">
        <f>+'[1]支出儲蓄'!D18/'[1]支出儲蓄'!C18*100</f>
        <v>47.41926892810055</v>
      </c>
      <c r="J15" s="36">
        <v>1977</v>
      </c>
    </row>
    <row r="16" spans="1:10" s="13" customFormat="1" ht="15" customHeight="1" hidden="1">
      <c r="A16" s="38" t="s">
        <v>29</v>
      </c>
      <c r="B16" s="33">
        <v>129336</v>
      </c>
      <c r="C16" s="34">
        <f>+'[2]所得'!D19/'[2]所得'!C19*100</f>
        <v>28.820323097896633</v>
      </c>
      <c r="D16" s="34">
        <f>+'[1]支出儲蓄'!C19/'指標'!B16*100</f>
        <v>79.37490721840787</v>
      </c>
      <c r="E16" s="34">
        <f>+'[1]支出儲蓄'!R19/'指標'!B16*100</f>
        <v>20.625378858167874</v>
      </c>
      <c r="F16" s="34"/>
      <c r="G16" s="33">
        <f>+'[1]支出儲蓄'!C19/'[2]所得'!B19</f>
        <v>17669.592082616182</v>
      </c>
      <c r="H16" s="34">
        <f>+'[2]所得'!D19/'[1]支出儲蓄'!C19*100</f>
        <v>39.924896013874104</v>
      </c>
      <c r="I16" s="35">
        <f>+'[1]支出儲蓄'!D19/'[1]支出儲蓄'!C19*100</f>
        <v>46.525059874637066</v>
      </c>
      <c r="J16" s="36">
        <v>1978</v>
      </c>
    </row>
    <row r="17" spans="1:14" s="13" customFormat="1" ht="15" customHeight="1">
      <c r="A17" s="32" t="s">
        <v>30</v>
      </c>
      <c r="B17" s="33">
        <v>157795</v>
      </c>
      <c r="C17" s="34">
        <v>25.57</v>
      </c>
      <c r="D17" s="34">
        <v>78.81</v>
      </c>
      <c r="E17" s="34">
        <v>21.19</v>
      </c>
      <c r="F17" s="34"/>
      <c r="G17" s="33">
        <v>21817</v>
      </c>
      <c r="H17" s="34">
        <v>35.86</v>
      </c>
      <c r="I17" s="35">
        <v>43.28</v>
      </c>
      <c r="J17" s="36">
        <v>1979</v>
      </c>
      <c r="L17" s="64">
        <f>ROUND(C17,2)</f>
        <v>25.57</v>
      </c>
      <c r="M17" s="64">
        <f>ROUND(D17,2)</f>
        <v>78.81</v>
      </c>
      <c r="N17" s="64">
        <f>ROUND(E17,2)</f>
        <v>21.19</v>
      </c>
    </row>
    <row r="18" spans="1:14" s="13" customFormat="1" ht="15" customHeight="1">
      <c r="A18" s="38" t="s">
        <v>31</v>
      </c>
      <c r="B18" s="33">
        <v>198523</v>
      </c>
      <c r="C18" s="34">
        <v>24.81</v>
      </c>
      <c r="D18" s="34">
        <v>76.62</v>
      </c>
      <c r="E18" s="34">
        <v>23.38</v>
      </c>
      <c r="F18" s="34"/>
      <c r="G18" s="33">
        <v>26969</v>
      </c>
      <c r="H18" s="34">
        <v>35.79</v>
      </c>
      <c r="I18" s="35">
        <v>42.49</v>
      </c>
      <c r="J18" s="36">
        <v>1980</v>
      </c>
      <c r="L18" s="64">
        <f aca="true" t="shared" si="0" ref="L18:L51">ROUND(C18,2)</f>
        <v>24.81</v>
      </c>
      <c r="M18" s="64">
        <f aca="true" t="shared" si="1" ref="M18:M51">ROUND(D18,2)</f>
        <v>76.62</v>
      </c>
      <c r="N18" s="64">
        <f aca="true" t="shared" si="2" ref="N18:N51">ROUND(E18,2)</f>
        <v>23.38</v>
      </c>
    </row>
    <row r="19" spans="1:14" s="13" customFormat="1" ht="15" customHeight="1">
      <c r="A19" s="38" t="s">
        <v>32</v>
      </c>
      <c r="B19" s="33">
        <v>219725</v>
      </c>
      <c r="C19" s="34">
        <v>26.37</v>
      </c>
      <c r="D19" s="34">
        <v>75.78</v>
      </c>
      <c r="E19" s="34">
        <v>24.22</v>
      </c>
      <c r="F19" s="34"/>
      <c r="G19" s="33">
        <v>29895</v>
      </c>
      <c r="H19" s="34">
        <v>38.71</v>
      </c>
      <c r="I19" s="35">
        <v>42.23</v>
      </c>
      <c r="J19" s="36">
        <v>1981</v>
      </c>
      <c r="L19" s="64">
        <f t="shared" si="0"/>
        <v>26.37</v>
      </c>
      <c r="M19" s="64">
        <f t="shared" si="1"/>
        <v>75.78</v>
      </c>
      <c r="N19" s="64">
        <f t="shared" si="2"/>
        <v>24.22</v>
      </c>
    </row>
    <row r="20" spans="1:14" s="13" customFormat="1" ht="7.5" customHeight="1">
      <c r="A20" s="39"/>
      <c r="B20" s="33" t="s">
        <v>26</v>
      </c>
      <c r="C20" s="34"/>
      <c r="D20" s="34"/>
      <c r="E20" s="34"/>
      <c r="F20" s="34"/>
      <c r="G20" s="33"/>
      <c r="H20" s="34"/>
      <c r="I20" s="35"/>
      <c r="J20" s="37"/>
      <c r="L20" s="64">
        <f t="shared" si="0"/>
        <v>0</v>
      </c>
      <c r="M20" s="64">
        <f t="shared" si="1"/>
        <v>0</v>
      </c>
      <c r="N20" s="64">
        <f t="shared" si="2"/>
        <v>0</v>
      </c>
    </row>
    <row r="21" spans="1:14" s="13" customFormat="1" ht="15" customHeight="1">
      <c r="A21" s="38" t="s">
        <v>33</v>
      </c>
      <c r="B21" s="33">
        <v>232871</v>
      </c>
      <c r="C21" s="34">
        <v>27.87</v>
      </c>
      <c r="D21" s="34">
        <v>76.2</v>
      </c>
      <c r="E21" s="34">
        <v>23.8</v>
      </c>
      <c r="F21" s="34"/>
      <c r="G21" s="33">
        <v>32087</v>
      </c>
      <c r="H21" s="34">
        <v>41.19</v>
      </c>
      <c r="I21" s="35">
        <v>41.36</v>
      </c>
      <c r="J21" s="36">
        <v>1982</v>
      </c>
      <c r="L21" s="64">
        <f t="shared" si="0"/>
        <v>27.87</v>
      </c>
      <c r="M21" s="64">
        <f t="shared" si="1"/>
        <v>76.2</v>
      </c>
      <c r="N21" s="64">
        <f t="shared" si="2"/>
        <v>23.8</v>
      </c>
    </row>
    <row r="22" spans="1:14" s="13" customFormat="1" ht="15" customHeight="1">
      <c r="A22" s="38" t="s">
        <v>34</v>
      </c>
      <c r="B22" s="33">
        <v>247547</v>
      </c>
      <c r="C22" s="34">
        <v>25.63</v>
      </c>
      <c r="D22" s="34">
        <v>75.46</v>
      </c>
      <c r="E22" s="34">
        <v>24.54</v>
      </c>
      <c r="F22" s="34"/>
      <c r="G22" s="33">
        <v>34918</v>
      </c>
      <c r="H22" s="34">
        <v>38.4</v>
      </c>
      <c r="I22" s="35">
        <v>41.81</v>
      </c>
      <c r="J22" s="36">
        <v>1983</v>
      </c>
      <c r="L22" s="64">
        <f t="shared" si="0"/>
        <v>25.63</v>
      </c>
      <c r="M22" s="64">
        <f t="shared" si="1"/>
        <v>75.46</v>
      </c>
      <c r="N22" s="64">
        <f t="shared" si="2"/>
        <v>24.54</v>
      </c>
    </row>
    <row r="23" spans="1:14" s="13" customFormat="1" ht="15" customHeight="1">
      <c r="A23" s="38" t="s">
        <v>35</v>
      </c>
      <c r="B23" s="33">
        <v>262260</v>
      </c>
      <c r="C23" s="34">
        <v>24.76</v>
      </c>
      <c r="D23" s="34">
        <v>77.47</v>
      </c>
      <c r="E23" s="34">
        <v>22.53</v>
      </c>
      <c r="F23" s="34"/>
      <c r="G23" s="33">
        <v>37836</v>
      </c>
      <c r="H23" s="34">
        <v>36.8</v>
      </c>
      <c r="I23" s="35">
        <v>42.02</v>
      </c>
      <c r="J23" s="36">
        <v>1984</v>
      </c>
      <c r="L23" s="64">
        <f t="shared" si="0"/>
        <v>24.76</v>
      </c>
      <c r="M23" s="64">
        <f t="shared" si="1"/>
        <v>77.47</v>
      </c>
      <c r="N23" s="64">
        <f t="shared" si="2"/>
        <v>22.53</v>
      </c>
    </row>
    <row r="24" spans="1:14" s="13" customFormat="1" ht="15" customHeight="1">
      <c r="A24" s="38" t="s">
        <v>36</v>
      </c>
      <c r="B24" s="33">
        <v>271271</v>
      </c>
      <c r="C24" s="34">
        <v>24.76</v>
      </c>
      <c r="D24" s="34">
        <v>75</v>
      </c>
      <c r="E24" s="34">
        <v>25</v>
      </c>
      <c r="F24" s="34"/>
      <c r="G24" s="33">
        <v>39128</v>
      </c>
      <c r="H24" s="34">
        <v>37.79</v>
      </c>
      <c r="I24" s="35">
        <v>41.31</v>
      </c>
      <c r="J24" s="36">
        <v>1985</v>
      </c>
      <c r="L24" s="64">
        <f t="shared" si="0"/>
        <v>24.76</v>
      </c>
      <c r="M24" s="64">
        <f t="shared" si="1"/>
        <v>75</v>
      </c>
      <c r="N24" s="64">
        <f t="shared" si="2"/>
        <v>25</v>
      </c>
    </row>
    <row r="25" spans="1:14" s="42" customFormat="1" ht="15" customHeight="1">
      <c r="A25" s="38" t="s">
        <v>37</v>
      </c>
      <c r="B25" s="40">
        <v>294149</v>
      </c>
      <c r="C25" s="34">
        <v>23.22</v>
      </c>
      <c r="D25" s="34">
        <v>72.07</v>
      </c>
      <c r="E25" s="34">
        <v>27.93</v>
      </c>
      <c r="F25" s="41"/>
      <c r="G25" s="33">
        <v>41325</v>
      </c>
      <c r="H25" s="34">
        <v>36.95</v>
      </c>
      <c r="I25" s="35">
        <v>40.36</v>
      </c>
      <c r="J25" s="36">
        <v>1986</v>
      </c>
      <c r="L25" s="64">
        <f t="shared" si="0"/>
        <v>23.22</v>
      </c>
      <c r="M25" s="64">
        <f t="shared" si="1"/>
        <v>72.07</v>
      </c>
      <c r="N25" s="64">
        <f t="shared" si="2"/>
        <v>27.93</v>
      </c>
    </row>
    <row r="26" spans="1:14" s="13" customFormat="1" ht="7.5" customHeight="1">
      <c r="A26" s="43"/>
      <c r="B26" s="40"/>
      <c r="C26" s="41"/>
      <c r="D26" s="41"/>
      <c r="E26" s="41"/>
      <c r="F26" s="41"/>
      <c r="G26" s="40"/>
      <c r="H26" s="41"/>
      <c r="I26" s="44"/>
      <c r="J26" s="37"/>
      <c r="L26" s="64">
        <f t="shared" si="0"/>
        <v>0</v>
      </c>
      <c r="M26" s="64">
        <f t="shared" si="1"/>
        <v>0</v>
      </c>
      <c r="N26" s="64">
        <f t="shared" si="2"/>
        <v>0</v>
      </c>
    </row>
    <row r="27" spans="1:14" s="13" customFormat="1" ht="15" customHeight="1">
      <c r="A27" s="38" t="s">
        <v>38</v>
      </c>
      <c r="B27" s="40">
        <v>314370</v>
      </c>
      <c r="C27" s="34">
        <v>24.19</v>
      </c>
      <c r="D27" s="34">
        <v>69.74</v>
      </c>
      <c r="E27" s="34">
        <v>30.26</v>
      </c>
      <c r="F27" s="41"/>
      <c r="G27" s="33">
        <v>44290</v>
      </c>
      <c r="H27" s="34">
        <v>39.94</v>
      </c>
      <c r="I27" s="35">
        <v>39.51</v>
      </c>
      <c r="J27" s="36">
        <v>1987</v>
      </c>
      <c r="L27" s="64">
        <f t="shared" si="0"/>
        <v>24.19</v>
      </c>
      <c r="M27" s="64">
        <f t="shared" si="1"/>
        <v>69.74</v>
      </c>
      <c r="N27" s="64">
        <f t="shared" si="2"/>
        <v>30.26</v>
      </c>
    </row>
    <row r="28" spans="1:14" s="13" customFormat="1" ht="15" customHeight="1">
      <c r="A28" s="38" t="s">
        <v>39</v>
      </c>
      <c r="B28" s="40">
        <v>343142</v>
      </c>
      <c r="C28" s="34">
        <v>24.27</v>
      </c>
      <c r="D28" s="34">
        <v>70.08</v>
      </c>
      <c r="E28" s="34">
        <v>29.92</v>
      </c>
      <c r="F28" s="41"/>
      <c r="G28" s="33">
        <v>50097</v>
      </c>
      <c r="H28" s="34">
        <v>40.33</v>
      </c>
      <c r="I28" s="35">
        <v>38.76</v>
      </c>
      <c r="J28" s="36">
        <v>1988</v>
      </c>
      <c r="L28" s="64">
        <f t="shared" si="0"/>
        <v>24.27</v>
      </c>
      <c r="M28" s="64">
        <f t="shared" si="1"/>
        <v>70.08</v>
      </c>
      <c r="N28" s="64">
        <f t="shared" si="2"/>
        <v>29.92</v>
      </c>
    </row>
    <row r="29" spans="1:14" s="13" customFormat="1" ht="15" customHeight="1">
      <c r="A29" s="38" t="s">
        <v>40</v>
      </c>
      <c r="B29" s="40">
        <v>384561</v>
      </c>
      <c r="C29" s="34">
        <v>21.98</v>
      </c>
      <c r="D29" s="34">
        <v>66.91</v>
      </c>
      <c r="E29" s="34">
        <v>33.09</v>
      </c>
      <c r="F29" s="41"/>
      <c r="G29" s="33">
        <v>55578</v>
      </c>
      <c r="H29" s="34">
        <v>38.7</v>
      </c>
      <c r="I29" s="35">
        <v>38.29</v>
      </c>
      <c r="J29" s="36">
        <v>1989</v>
      </c>
      <c r="L29" s="64">
        <f t="shared" si="0"/>
        <v>21.98</v>
      </c>
      <c r="M29" s="64">
        <f t="shared" si="1"/>
        <v>66.91</v>
      </c>
      <c r="N29" s="64">
        <f t="shared" si="2"/>
        <v>33.09</v>
      </c>
    </row>
    <row r="30" spans="1:14" s="13" customFormat="1" ht="15" customHeight="1">
      <c r="A30" s="38" t="s">
        <v>41</v>
      </c>
      <c r="B30" s="40">
        <v>424205</v>
      </c>
      <c r="C30" s="34">
        <v>20.1</v>
      </c>
      <c r="D30" s="34">
        <v>66.77</v>
      </c>
      <c r="E30" s="34">
        <v>33.23</v>
      </c>
      <c r="F30" s="41"/>
      <c r="G30" s="33">
        <v>60783</v>
      </c>
      <c r="H30" s="34">
        <v>35.75</v>
      </c>
      <c r="I30" s="35">
        <v>37.12</v>
      </c>
      <c r="J30" s="36">
        <v>1990</v>
      </c>
      <c r="L30" s="64">
        <f t="shared" si="0"/>
        <v>20.1</v>
      </c>
      <c r="M30" s="64">
        <f t="shared" si="1"/>
        <v>66.77</v>
      </c>
      <c r="N30" s="64">
        <f t="shared" si="2"/>
        <v>33.23</v>
      </c>
    </row>
    <row r="31" spans="1:14" s="13" customFormat="1" ht="15" customHeight="1">
      <c r="A31" s="38" t="s">
        <v>42</v>
      </c>
      <c r="B31" s="40">
        <v>484494</v>
      </c>
      <c r="C31" s="34">
        <v>21.38</v>
      </c>
      <c r="D31" s="34">
        <v>64.54</v>
      </c>
      <c r="E31" s="34">
        <v>35.46</v>
      </c>
      <c r="F31" s="41"/>
      <c r="G31" s="33">
        <v>67830</v>
      </c>
      <c r="H31" s="34">
        <v>39.13</v>
      </c>
      <c r="I31" s="35">
        <v>34.98</v>
      </c>
      <c r="J31" s="36">
        <v>1991</v>
      </c>
      <c r="L31" s="64">
        <f t="shared" si="0"/>
        <v>21.38</v>
      </c>
      <c r="M31" s="64">
        <f t="shared" si="1"/>
        <v>64.54</v>
      </c>
      <c r="N31" s="64">
        <f t="shared" si="2"/>
        <v>35.46</v>
      </c>
    </row>
    <row r="32" spans="1:14" s="13" customFormat="1" ht="7.5" customHeight="1">
      <c r="A32" s="43"/>
      <c r="B32" s="40"/>
      <c r="C32" s="41"/>
      <c r="D32" s="41"/>
      <c r="E32" s="41"/>
      <c r="F32" s="41"/>
      <c r="G32" s="40"/>
      <c r="H32" s="41"/>
      <c r="I32" s="44"/>
      <c r="J32" s="37"/>
      <c r="L32" s="64">
        <f t="shared" si="0"/>
        <v>0</v>
      </c>
      <c r="M32" s="64">
        <f t="shared" si="1"/>
        <v>0</v>
      </c>
      <c r="N32" s="64">
        <f t="shared" si="2"/>
        <v>0</v>
      </c>
    </row>
    <row r="33" spans="1:14" s="13" customFormat="1" ht="15" customHeight="1">
      <c r="A33" s="38" t="s">
        <v>43</v>
      </c>
      <c r="B33" s="40">
        <v>521168</v>
      </c>
      <c r="C33" s="34">
        <v>20.15</v>
      </c>
      <c r="D33" s="34">
        <v>62.23</v>
      </c>
      <c r="E33" s="34">
        <v>37.77</v>
      </c>
      <c r="F33" s="41"/>
      <c r="G33" s="33">
        <v>73045</v>
      </c>
      <c r="H33" s="34">
        <v>38.39</v>
      </c>
      <c r="I33" s="35">
        <v>34.78</v>
      </c>
      <c r="J33" s="36">
        <v>1992</v>
      </c>
      <c r="L33" s="64">
        <f t="shared" si="0"/>
        <v>20.15</v>
      </c>
      <c r="M33" s="64">
        <f t="shared" si="1"/>
        <v>62.23</v>
      </c>
      <c r="N33" s="64">
        <f t="shared" si="2"/>
        <v>37.77</v>
      </c>
    </row>
    <row r="34" spans="1:14" s="13" customFormat="1" ht="15" customHeight="1">
      <c r="A34" s="38" t="s">
        <v>44</v>
      </c>
      <c r="B34" s="40">
        <v>616736</v>
      </c>
      <c r="C34" s="34">
        <v>18.48</v>
      </c>
      <c r="D34" s="34">
        <v>62.68</v>
      </c>
      <c r="E34" s="34">
        <v>37.32</v>
      </c>
      <c r="F34" s="41"/>
      <c r="G34" s="33">
        <v>85713</v>
      </c>
      <c r="H34" s="34">
        <v>34.78</v>
      </c>
      <c r="I34" s="35">
        <v>31.84</v>
      </c>
      <c r="J34" s="36">
        <v>1993</v>
      </c>
      <c r="L34" s="64">
        <f t="shared" si="0"/>
        <v>18.48</v>
      </c>
      <c r="M34" s="64">
        <f t="shared" si="1"/>
        <v>62.68</v>
      </c>
      <c r="N34" s="64">
        <f t="shared" si="2"/>
        <v>37.32</v>
      </c>
    </row>
    <row r="35" spans="1:14" s="13" customFormat="1" ht="15" customHeight="1">
      <c r="A35" s="38" t="s">
        <v>45</v>
      </c>
      <c r="B35" s="40">
        <v>648082</v>
      </c>
      <c r="C35" s="34">
        <v>19.89</v>
      </c>
      <c r="D35" s="34">
        <v>65.19</v>
      </c>
      <c r="E35" s="34">
        <v>34.81</v>
      </c>
      <c r="F35" s="41"/>
      <c r="G35" s="33">
        <v>95375</v>
      </c>
      <c r="H35" s="34">
        <v>36.48</v>
      </c>
      <c r="I35" s="35">
        <v>29.54</v>
      </c>
      <c r="J35" s="36">
        <v>1994</v>
      </c>
      <c r="L35" s="64">
        <f t="shared" si="0"/>
        <v>19.89</v>
      </c>
      <c r="M35" s="64">
        <f t="shared" si="1"/>
        <v>65.19</v>
      </c>
      <c r="N35" s="64">
        <f t="shared" si="2"/>
        <v>34.81</v>
      </c>
    </row>
    <row r="36" spans="1:14" s="13" customFormat="1" ht="15" customHeight="1">
      <c r="A36" s="38" t="s">
        <v>46</v>
      </c>
      <c r="B36" s="40">
        <v>713912</v>
      </c>
      <c r="C36" s="34">
        <v>19.76</v>
      </c>
      <c r="D36" s="34">
        <v>64.97</v>
      </c>
      <c r="E36" s="34">
        <v>35.03</v>
      </c>
      <c r="F36" s="41"/>
      <c r="G36" s="33">
        <v>105657</v>
      </c>
      <c r="H36" s="34">
        <v>37.1</v>
      </c>
      <c r="I36" s="35">
        <v>28.46</v>
      </c>
      <c r="J36" s="36">
        <v>1995</v>
      </c>
      <c r="L36" s="64">
        <f t="shared" si="0"/>
        <v>19.76</v>
      </c>
      <c r="M36" s="64">
        <f t="shared" si="1"/>
        <v>64.97</v>
      </c>
      <c r="N36" s="64">
        <f t="shared" si="2"/>
        <v>35.03</v>
      </c>
    </row>
    <row r="37" spans="1:14" s="13" customFormat="1" ht="15" customHeight="1">
      <c r="A37" s="38" t="s">
        <v>47</v>
      </c>
      <c r="B37" s="40">
        <v>724659</v>
      </c>
      <c r="C37" s="34">
        <v>19.97</v>
      </c>
      <c r="D37" s="34">
        <v>67.9</v>
      </c>
      <c r="E37" s="34">
        <v>32.1</v>
      </c>
      <c r="F37" s="41"/>
      <c r="G37" s="33">
        <v>112604</v>
      </c>
      <c r="H37" s="34">
        <v>35.94</v>
      </c>
      <c r="I37" s="35">
        <v>27.53</v>
      </c>
      <c r="J37" s="36">
        <v>1996</v>
      </c>
      <c r="L37" s="64">
        <f t="shared" si="0"/>
        <v>19.97</v>
      </c>
      <c r="M37" s="64">
        <f t="shared" si="1"/>
        <v>67.9</v>
      </c>
      <c r="N37" s="64">
        <f t="shared" si="2"/>
        <v>32.1</v>
      </c>
    </row>
    <row r="38" spans="1:14" s="13" customFormat="1" ht="7.5" customHeight="1">
      <c r="A38" s="43"/>
      <c r="B38" s="40"/>
      <c r="C38" s="41"/>
      <c r="D38" s="41"/>
      <c r="E38" s="41"/>
      <c r="F38" s="41"/>
      <c r="G38" s="40"/>
      <c r="H38" s="41"/>
      <c r="I38" s="44"/>
      <c r="J38" s="37"/>
      <c r="L38" s="64">
        <f t="shared" si="0"/>
        <v>0</v>
      </c>
      <c r="M38" s="64">
        <f t="shared" si="1"/>
        <v>0</v>
      </c>
      <c r="N38" s="64">
        <f t="shared" si="2"/>
        <v>0</v>
      </c>
    </row>
    <row r="39" spans="1:14" s="13" customFormat="1" ht="15" customHeight="1">
      <c r="A39" s="38" t="s">
        <v>48</v>
      </c>
      <c r="B39" s="40">
        <v>735140</v>
      </c>
      <c r="C39" s="34">
        <v>17.08</v>
      </c>
      <c r="D39" s="34">
        <v>72.66</v>
      </c>
      <c r="E39" s="34">
        <v>27.34</v>
      </c>
      <c r="F39" s="41"/>
      <c r="G39" s="33">
        <v>121672</v>
      </c>
      <c r="H39" s="34">
        <v>29</v>
      </c>
      <c r="I39" s="35">
        <v>27.29</v>
      </c>
      <c r="J39" s="36">
        <v>1997</v>
      </c>
      <c r="L39" s="64">
        <f t="shared" si="0"/>
        <v>17.08</v>
      </c>
      <c r="M39" s="64">
        <f t="shared" si="1"/>
        <v>72.66</v>
      </c>
      <c r="N39" s="64">
        <f t="shared" si="2"/>
        <v>27.34</v>
      </c>
    </row>
    <row r="40" spans="1:14" s="13" customFormat="1" ht="15" customHeight="1">
      <c r="A40" s="38" t="s">
        <v>49</v>
      </c>
      <c r="B40" s="40">
        <v>711672</v>
      </c>
      <c r="C40" s="34">
        <v>16.9</v>
      </c>
      <c r="D40" s="34">
        <v>72.87</v>
      </c>
      <c r="E40" s="34">
        <v>27.13</v>
      </c>
      <c r="F40" s="41"/>
      <c r="G40" s="33">
        <v>124663</v>
      </c>
      <c r="H40" s="34">
        <v>28.73</v>
      </c>
      <c r="I40" s="35">
        <v>27.51</v>
      </c>
      <c r="J40" s="36">
        <v>1998</v>
      </c>
      <c r="L40" s="64">
        <f t="shared" si="0"/>
        <v>16.9</v>
      </c>
      <c r="M40" s="64">
        <f t="shared" si="1"/>
        <v>72.87</v>
      </c>
      <c r="N40" s="64">
        <f t="shared" si="2"/>
        <v>27.13</v>
      </c>
    </row>
    <row r="41" spans="1:14" s="13" customFormat="1" ht="15" customHeight="1">
      <c r="A41" s="38" t="s">
        <v>50</v>
      </c>
      <c r="B41" s="40">
        <v>758111.95</v>
      </c>
      <c r="C41" s="34">
        <v>18.22</v>
      </c>
      <c r="D41" s="34">
        <v>70.63</v>
      </c>
      <c r="E41" s="34">
        <v>29.37</v>
      </c>
      <c r="F41" s="41"/>
      <c r="G41" s="33">
        <v>132216</v>
      </c>
      <c r="H41" s="34">
        <v>31.57</v>
      </c>
      <c r="I41" s="35">
        <v>26.87</v>
      </c>
      <c r="J41" s="36">
        <v>1999</v>
      </c>
      <c r="L41" s="64">
        <f t="shared" si="0"/>
        <v>18.22</v>
      </c>
      <c r="M41" s="64">
        <f t="shared" si="1"/>
        <v>70.63</v>
      </c>
      <c r="N41" s="64">
        <f t="shared" si="2"/>
        <v>29.37</v>
      </c>
    </row>
    <row r="42" spans="1:14" s="13" customFormat="1" ht="15" customHeight="1">
      <c r="A42" s="38" t="s">
        <v>51</v>
      </c>
      <c r="B42" s="40">
        <v>750003</v>
      </c>
      <c r="C42" s="34">
        <v>17.56</v>
      </c>
      <c r="D42" s="34">
        <v>72.3</v>
      </c>
      <c r="E42" s="34">
        <v>27.7</v>
      </c>
      <c r="F42" s="41"/>
      <c r="G42" s="33">
        <v>133553</v>
      </c>
      <c r="H42" s="34">
        <v>29.71</v>
      </c>
      <c r="I42" s="35">
        <v>27.36</v>
      </c>
      <c r="J42" s="36">
        <v>2000</v>
      </c>
      <c r="L42" s="64">
        <f t="shared" si="0"/>
        <v>17.56</v>
      </c>
      <c r="M42" s="64">
        <f t="shared" si="1"/>
        <v>72.3</v>
      </c>
      <c r="N42" s="64">
        <f t="shared" si="2"/>
        <v>27.7</v>
      </c>
    </row>
    <row r="43" spans="1:14" s="13" customFormat="1" ht="15" customHeight="1">
      <c r="A43" s="38" t="s">
        <v>52</v>
      </c>
      <c r="B43" s="40">
        <v>720982</v>
      </c>
      <c r="C43" s="34">
        <v>18.51</v>
      </c>
      <c r="D43" s="34">
        <v>75</v>
      </c>
      <c r="E43" s="34">
        <v>25</v>
      </c>
      <c r="F43" s="41"/>
      <c r="G43" s="33">
        <v>137595</v>
      </c>
      <c r="H43" s="34">
        <v>30.17</v>
      </c>
      <c r="I43" s="35">
        <v>26.75</v>
      </c>
      <c r="J43" s="36">
        <v>2001</v>
      </c>
      <c r="L43" s="64">
        <f t="shared" si="0"/>
        <v>18.51</v>
      </c>
      <c r="M43" s="64">
        <f t="shared" si="1"/>
        <v>75</v>
      </c>
      <c r="N43" s="64">
        <f t="shared" si="2"/>
        <v>25</v>
      </c>
    </row>
    <row r="44" spans="1:14" s="52" customFormat="1" ht="7.5" customHeight="1">
      <c r="A44" s="45"/>
      <c r="B44" s="46"/>
      <c r="C44" s="34"/>
      <c r="D44" s="47"/>
      <c r="E44" s="47"/>
      <c r="F44" s="48"/>
      <c r="G44" s="49"/>
      <c r="H44" s="47"/>
      <c r="I44" s="50"/>
      <c r="J44" s="51"/>
      <c r="L44" s="64">
        <f t="shared" si="0"/>
        <v>0</v>
      </c>
      <c r="M44" s="64">
        <f t="shared" si="1"/>
        <v>0</v>
      </c>
      <c r="N44" s="64">
        <f t="shared" si="2"/>
        <v>0</v>
      </c>
    </row>
    <row r="45" spans="1:14" s="52" customFormat="1" ht="15" customHeight="1">
      <c r="A45" s="38" t="s">
        <v>53</v>
      </c>
      <c r="B45" s="40">
        <v>703171</v>
      </c>
      <c r="C45" s="34">
        <v>20.49</v>
      </c>
      <c r="D45" s="34">
        <v>76.21</v>
      </c>
      <c r="E45" s="34">
        <v>23.79</v>
      </c>
      <c r="F45" s="48"/>
      <c r="G45" s="33">
        <v>134983</v>
      </c>
      <c r="H45" s="34">
        <v>32.92</v>
      </c>
      <c r="I45" s="35">
        <v>26.97</v>
      </c>
      <c r="J45" s="36">
        <v>2002</v>
      </c>
      <c r="L45" s="64">
        <f t="shared" si="0"/>
        <v>20.49</v>
      </c>
      <c r="M45" s="64">
        <f t="shared" si="1"/>
        <v>76.21</v>
      </c>
      <c r="N45" s="64">
        <f t="shared" si="2"/>
        <v>23.79</v>
      </c>
    </row>
    <row r="46" spans="1:14" s="52" customFormat="1" ht="15" customHeight="1">
      <c r="A46" s="38" t="s">
        <v>54</v>
      </c>
      <c r="B46" s="40">
        <v>706999</v>
      </c>
      <c r="C46" s="34">
        <v>20.38</v>
      </c>
      <c r="D46" s="34">
        <v>77.86</v>
      </c>
      <c r="E46" s="34">
        <v>22.14</v>
      </c>
      <c r="F46" s="48"/>
      <c r="G46" s="33">
        <v>140074</v>
      </c>
      <c r="H46" s="34">
        <v>32.35</v>
      </c>
      <c r="I46" s="35">
        <v>26.5</v>
      </c>
      <c r="J46" s="36">
        <v>2003</v>
      </c>
      <c r="L46" s="64">
        <f t="shared" si="0"/>
        <v>20.38</v>
      </c>
      <c r="M46" s="64">
        <f t="shared" si="1"/>
        <v>77.86</v>
      </c>
      <c r="N46" s="64">
        <f t="shared" si="2"/>
        <v>22.14</v>
      </c>
    </row>
    <row r="47" spans="1:14" s="52" customFormat="1" ht="15" customHeight="1">
      <c r="A47" s="38" t="s">
        <v>55</v>
      </c>
      <c r="B47" s="40">
        <v>729475</v>
      </c>
      <c r="C47" s="34">
        <v>22</v>
      </c>
      <c r="D47" s="34">
        <v>78.4</v>
      </c>
      <c r="E47" s="34">
        <v>21.6</v>
      </c>
      <c r="F47" s="48"/>
      <c r="G47" s="33">
        <v>147029</v>
      </c>
      <c r="H47" s="34">
        <v>34.35</v>
      </c>
      <c r="I47" s="35">
        <v>26.83</v>
      </c>
      <c r="J47" s="36">
        <v>2004</v>
      </c>
      <c r="L47" s="64">
        <f t="shared" si="0"/>
        <v>22</v>
      </c>
      <c r="M47" s="64">
        <f t="shared" si="1"/>
        <v>78.4</v>
      </c>
      <c r="N47" s="64">
        <f t="shared" si="2"/>
        <v>21.6</v>
      </c>
    </row>
    <row r="48" spans="1:14" s="52" customFormat="1" ht="15" customHeight="1">
      <c r="A48" s="38" t="s">
        <v>56</v>
      </c>
      <c r="B48" s="40">
        <v>710673</v>
      </c>
      <c r="C48" s="34">
        <v>20.74</v>
      </c>
      <c r="D48" s="34">
        <v>79.34</v>
      </c>
      <c r="E48" s="34">
        <v>20.66</v>
      </c>
      <c r="F48" s="41"/>
      <c r="G48" s="33">
        <v>149964</v>
      </c>
      <c r="H48" s="34">
        <v>32.1</v>
      </c>
      <c r="I48" s="35">
        <v>26.85</v>
      </c>
      <c r="J48" s="36">
        <v>2005</v>
      </c>
      <c r="L48" s="64">
        <f t="shared" si="0"/>
        <v>20.74</v>
      </c>
      <c r="M48" s="64">
        <f t="shared" si="1"/>
        <v>79.34</v>
      </c>
      <c r="N48" s="64">
        <f t="shared" si="2"/>
        <v>20.66</v>
      </c>
    </row>
    <row r="49" spans="1:14" s="52" customFormat="1" ht="15" customHeight="1">
      <c r="A49" s="38" t="s">
        <v>57</v>
      </c>
      <c r="B49" s="40">
        <v>774219</v>
      </c>
      <c r="C49" s="34">
        <v>21.46</v>
      </c>
      <c r="D49" s="34">
        <v>78.42</v>
      </c>
      <c r="E49" s="34">
        <v>21.58</v>
      </c>
      <c r="F49" s="41"/>
      <c r="G49" s="33">
        <v>158931</v>
      </c>
      <c r="H49" s="34">
        <v>33.27</v>
      </c>
      <c r="I49" s="35">
        <v>26.17</v>
      </c>
      <c r="J49" s="36">
        <v>2006</v>
      </c>
      <c r="L49" s="64">
        <f t="shared" si="0"/>
        <v>21.46</v>
      </c>
      <c r="M49" s="64">
        <f t="shared" si="1"/>
        <v>78.42</v>
      </c>
      <c r="N49" s="64">
        <f t="shared" si="2"/>
        <v>21.58</v>
      </c>
    </row>
    <row r="50" spans="1:14" s="52" customFormat="1" ht="7.5" customHeight="1">
      <c r="A50" s="45"/>
      <c r="B50" s="46"/>
      <c r="C50" s="34"/>
      <c r="D50" s="47"/>
      <c r="E50" s="47"/>
      <c r="F50" s="48"/>
      <c r="G50" s="49"/>
      <c r="H50" s="47"/>
      <c r="I50" s="50"/>
      <c r="J50" s="51"/>
      <c r="L50" s="64">
        <f t="shared" si="0"/>
        <v>0</v>
      </c>
      <c r="M50" s="64">
        <f t="shared" si="1"/>
        <v>0</v>
      </c>
      <c r="N50" s="64">
        <f t="shared" si="2"/>
        <v>0</v>
      </c>
    </row>
    <row r="51" spans="1:14" s="52" customFormat="1" ht="15" customHeight="1">
      <c r="A51" s="38" t="s">
        <v>58</v>
      </c>
      <c r="B51" s="46">
        <v>768386</v>
      </c>
      <c r="C51" s="34">
        <v>20.61</v>
      </c>
      <c r="D51" s="34">
        <v>77.28</v>
      </c>
      <c r="E51" s="34">
        <v>22.72</v>
      </c>
      <c r="F51" s="41"/>
      <c r="G51" s="33">
        <v>162240</v>
      </c>
      <c r="H51" s="34">
        <v>32.53</v>
      </c>
      <c r="I51" s="35">
        <v>26.12</v>
      </c>
      <c r="J51" s="51">
        <v>2007</v>
      </c>
      <c r="L51" s="64">
        <f t="shared" si="0"/>
        <v>20.61</v>
      </c>
      <c r="M51" s="64">
        <f t="shared" si="1"/>
        <v>77.28</v>
      </c>
      <c r="N51" s="64">
        <f t="shared" si="2"/>
        <v>22.72</v>
      </c>
    </row>
    <row r="52" spans="1:10" s="13" customFormat="1" ht="6" customHeight="1">
      <c r="A52" s="53"/>
      <c r="B52" s="54"/>
      <c r="C52" s="55"/>
      <c r="D52" s="55"/>
      <c r="E52" s="55"/>
      <c r="F52" s="56"/>
      <c r="G52" s="54"/>
      <c r="H52" s="55"/>
      <c r="I52" s="57"/>
      <c r="J52" s="58"/>
    </row>
    <row r="53" spans="1:7" s="13" customFormat="1" ht="12" customHeight="1">
      <c r="A53" s="59" t="s">
        <v>59</v>
      </c>
      <c r="G53" s="59" t="s">
        <v>60</v>
      </c>
    </row>
    <row r="54" spans="1:7" s="59" customFormat="1" ht="10.5" customHeight="1">
      <c r="A54" s="59" t="s">
        <v>61</v>
      </c>
      <c r="G54" s="60" t="s">
        <v>62</v>
      </c>
    </row>
    <row r="55" spans="1:7" s="59" customFormat="1" ht="10.5" customHeight="1">
      <c r="A55" s="59" t="s">
        <v>63</v>
      </c>
      <c r="G55" s="60" t="s">
        <v>64</v>
      </c>
    </row>
    <row r="56" spans="1:7" s="59" customFormat="1" ht="10.5" customHeight="1">
      <c r="A56" s="59" t="s">
        <v>65</v>
      </c>
      <c r="G56" s="60" t="s">
        <v>66</v>
      </c>
    </row>
    <row r="57" spans="1:7" s="59" customFormat="1" ht="10.5" customHeight="1">
      <c r="A57" s="60" t="s">
        <v>67</v>
      </c>
      <c r="G57" s="60" t="s">
        <v>68</v>
      </c>
    </row>
    <row r="58" spans="1:10" s="59" customFormat="1" ht="10.5" customHeight="1">
      <c r="A58" s="60" t="s">
        <v>69</v>
      </c>
      <c r="G58" s="60" t="s">
        <v>70</v>
      </c>
      <c r="J58" s="60"/>
    </row>
    <row r="59" spans="1:7" s="61" customFormat="1" ht="10.5" customHeight="1">
      <c r="A59" s="61" t="s">
        <v>71</v>
      </c>
      <c r="G59" s="61" t="s">
        <v>72</v>
      </c>
    </row>
    <row r="60" s="13" customFormat="1" ht="11.25"/>
    <row r="61" s="13" customFormat="1" ht="11.25"/>
    <row r="62" s="13" customFormat="1" ht="11.25"/>
    <row r="63" s="13" customFormat="1" ht="11.25"/>
    <row r="64" s="13" customFormat="1" ht="11.25"/>
  </sheetData>
  <mergeCells count="3">
    <mergeCell ref="A2:E2"/>
    <mergeCell ref="G2:J2"/>
    <mergeCell ref="B7:B8"/>
  </mergeCells>
  <printOptions/>
  <pageMargins left="0.31496062992125984" right="1.7716535433070868" top="0.5511811023622047" bottom="1.5748031496062993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so2289</dc:creator>
  <cp:keywords/>
  <dc:description/>
  <cp:lastModifiedBy>so6364</cp:lastModifiedBy>
  <dcterms:created xsi:type="dcterms:W3CDTF">2009-07-03T07:12:16Z</dcterms:created>
  <dcterms:modified xsi:type="dcterms:W3CDTF">2009-07-06T08:33:48Z</dcterms:modified>
  <cp:category/>
  <cp:version/>
  <cp:contentType/>
  <cp:contentStatus/>
</cp:coreProperties>
</file>