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9210" tabRatio="599" activeTab="0"/>
  </bookViews>
  <sheets>
    <sheet name="農會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<sst xmlns="http://schemas.openxmlformats.org/spreadsheetml/2006/main" count="124" uniqueCount="111">
  <si>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鄉      鎮      市</t>
  </si>
  <si>
    <t>區        （ 基       層 ）        農        會</t>
  </si>
  <si>
    <t>會員代表</t>
  </si>
  <si>
    <t>會             員             數</t>
  </si>
  <si>
    <t>農事小組數</t>
  </si>
  <si>
    <t>贊助會員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</si>
  <si>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</si>
  <si>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</si>
  <si>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</si>
  <si>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</si>
  <si>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</si>
  <si>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</si>
  <si>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省 市 及  縣  市  農  會</t>
  </si>
  <si>
    <t>Prov.  Mun.  &amp; Hsien  City  F.  A.</t>
  </si>
  <si>
    <t>農會數</t>
  </si>
  <si>
    <t xml:space="preserve"> </t>
  </si>
  <si>
    <t>年 次 及 地 區 別</t>
  </si>
  <si>
    <t>Year, District</t>
  </si>
  <si>
    <t xml:space="preserve">               1999</t>
  </si>
  <si>
    <t xml:space="preserve">               2000</t>
  </si>
  <si>
    <t>house</t>
  </si>
  <si>
    <t>person</t>
  </si>
  <si>
    <t>group</t>
  </si>
  <si>
    <t>正會員</t>
  </si>
  <si>
    <t xml:space="preserve">               2001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</si>
  <si>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</si>
  <si>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</si>
  <si>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</si>
  <si>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</si>
  <si>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</si>
  <si>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</si>
  <si>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</si>
  <si>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</si>
  <si>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</si>
  <si>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</si>
  <si>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</si>
  <si>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</si>
  <si>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</si>
  <si>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</si>
  <si>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</si>
  <si>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</si>
  <si>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</si>
  <si>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</si>
  <si>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</si>
  <si>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</si>
  <si>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</si>
  <si>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農     會</t>
    </r>
  </si>
  <si>
    <t xml:space="preserve"> Provincciaal  F.A.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</si>
  <si>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</si>
  <si>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</si>
  <si>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</si>
  <si>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</si>
  <si>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</si>
  <si>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</si>
  <si>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</si>
  <si>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</si>
  <si>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</si>
  <si>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</si>
  <si>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</si>
  <si>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</si>
  <si>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</si>
  <si>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</si>
  <si>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</si>
  <si>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</si>
  <si>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</si>
  <si>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</si>
  <si>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</si>
  <si>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</si>
  <si>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</si>
  <si>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>金    馬    地    區</t>
  </si>
  <si>
    <t xml:space="preserve"> Kima  Area</t>
  </si>
  <si>
    <t>家</t>
  </si>
  <si>
    <t>人</t>
  </si>
  <si>
    <t>家</t>
  </si>
  <si>
    <t>組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</si>
  <si>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Yuan.; Taiwan Provincial Farmers' Association.</t>
    </r>
  </si>
  <si>
    <t>Hsiang.  ChGn   Shin</t>
  </si>
  <si>
    <t>Number  of</t>
  </si>
  <si>
    <t>Members</t>
  </si>
  <si>
    <t>Farmer</t>
  </si>
  <si>
    <t>Member</t>
  </si>
  <si>
    <t>合計</t>
  </si>
  <si>
    <t>Associations</t>
  </si>
  <si>
    <t>Representatives</t>
  </si>
  <si>
    <t>Total</t>
  </si>
  <si>
    <t>Memberships</t>
  </si>
  <si>
    <t xml:space="preserve">  Farming  Group</t>
  </si>
  <si>
    <t>農會數</t>
  </si>
  <si>
    <t>1.  Taiwan-Fukien Area Number of Farmers' Associations and Members</t>
  </si>
  <si>
    <r>
      <t xml:space="preserve">1.  </t>
    </r>
    <r>
      <rPr>
        <sz val="14"/>
        <rFont val="標楷體"/>
        <family val="4"/>
      </rPr>
      <t>台閩地區農會團體數及會員數</t>
    </r>
  </si>
  <si>
    <t>house</t>
  </si>
  <si>
    <t xml:space="preserve">               2002</t>
  </si>
  <si>
    <t xml:space="preserve">AG. STATISTICS YEARBOOK 2008     359   </t>
  </si>
  <si>
    <r>
      <t>民國</t>
    </r>
    <r>
      <rPr>
        <sz val="8"/>
        <rFont val="Times New Roman"/>
        <family val="1"/>
      </rPr>
      <t xml:space="preserve">     88         </t>
    </r>
    <r>
      <rPr>
        <sz val="8"/>
        <rFont val="標楷體"/>
        <family val="4"/>
      </rPr>
      <t>年</t>
    </r>
  </si>
  <si>
    <t>Number  of</t>
  </si>
  <si>
    <t>Farmer</t>
  </si>
  <si>
    <r>
      <t xml:space="preserve">  </t>
    </r>
    <r>
      <rPr>
        <sz val="7"/>
        <rFont val="Times New Roman"/>
        <family val="1"/>
      </rPr>
      <t xml:space="preserve"> 358     97</t>
    </r>
    <r>
      <rPr>
        <sz val="8"/>
        <rFont val="標楷體"/>
        <family val="4"/>
      </rPr>
      <t>年農業統計年報</t>
    </r>
  </si>
  <si>
    <t xml:space="preserve">  Ch'u ( Township ) Farmer Associations </t>
  </si>
  <si>
    <t>Approval Memberships</t>
  </si>
  <si>
    <r>
      <t xml:space="preserve">   </t>
    </r>
    <r>
      <rPr>
        <sz val="8"/>
        <rFont val="標楷體"/>
        <family val="4"/>
      </rPr>
      <t>資料來源：行政院農業委員會輔導處﹑台灣省農會。</t>
    </r>
  </si>
  <si>
    <t xml:space="preserve">               2008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</si>
  <si>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年(含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年)以前資料不包括台北市﹑高雄市。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</si>
  <si>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Before  1998 (include 1998)</t>
    </r>
    <r>
      <rPr>
        <sz val="8"/>
        <rFont val="細明體"/>
        <family val="3"/>
      </rPr>
      <t>﹐</t>
    </r>
    <r>
      <rPr>
        <sz val="8"/>
        <rFont val="Times New Roman"/>
        <family val="1"/>
      </rPr>
      <t>the data of Taipei and Kaohsiung City are not included.</t>
    </r>
  </si>
  <si>
    <t xml:space="preserve">   94  r</t>
  </si>
  <si>
    <t xml:space="preserve">   95  r</t>
  </si>
  <si>
    <t xml:space="preserve">   96  r</t>
  </si>
  <si>
    <t xml:space="preserve">               2007  r</t>
  </si>
  <si>
    <t xml:space="preserve">               2006  r</t>
  </si>
  <si>
    <t xml:space="preserve">               2005  r</t>
  </si>
  <si>
    <t xml:space="preserve">               2003  </t>
  </si>
  <si>
    <t xml:space="preserve">               2004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</si>
</sst>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#\ ###\ ##0"/>
    <numFmt numFmtId="181" formatCode="_-* #\ ##0_-;\-* #\ ##0_-;_-* &quot;-&quot;;_-@_-"/>
    <numFmt numFmtId="182" formatCode="#\ ###\ ##0;\-#\ ###\ ###;\-"/>
    <numFmt numFmtId="183" formatCode="###\ ###\ ##0"/>
    <numFmt numFmtId="184" formatCode="_-* #\ ##0;\-* #\ ##0;_-* &quot;-&quot;;_-@_-"/>
    <numFmt numFmtId="185" formatCode="_-* #,##0.00_-;\-* #,##0.00_-;_-* &quot;-&quot;_-;_-@_-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4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4"/>
    </font>
    <font>
      <sz val="7"/>
      <name val="Times New Roman"/>
      <family val="1"/>
    </font>
    <font>
      <sz val="8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b/>
      <sz val="8"/>
      <name val="標楷體"/>
      <family val="4"/>
    </font>
    <font>
      <sz val="7"/>
      <name val="標楷體"/>
      <family val="4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3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1" xfId="20" applyFont="1" applyFill="1" applyBorder="1">
      <alignment/>
      <protection/>
    </xf>
    <xf numFmtId="0" fontId="7" fillId="0" borderId="2" xfId="20" applyFont="1" applyFill="1" applyBorder="1">
      <alignment/>
      <protection/>
    </xf>
    <xf numFmtId="0" fontId="7" fillId="0" borderId="1" xfId="20" applyFont="1" applyFill="1" applyBorder="1" applyAlignment="1">
      <alignment horizontal="center"/>
      <protection/>
    </xf>
    <xf numFmtId="0" fontId="6" fillId="0" borderId="0" xfId="20" applyFont="1" applyBorder="1" applyAlignment="1">
      <alignment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179" fontId="5" fillId="0" borderId="0" xfId="20" applyNumberFormat="1" applyFont="1" applyFill="1" applyBorder="1" applyAlignment="1">
      <alignment horizontal="left" indent="1"/>
      <protection/>
    </xf>
    <xf numFmtId="0" fontId="5" fillId="0" borderId="5" xfId="20" applyFont="1" applyBorder="1" applyAlignment="1">
      <alignment vertic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6" xfId="20" applyFont="1" applyFill="1" applyBorder="1" quotePrefix="1">
      <alignment/>
      <protection/>
    </xf>
    <xf numFmtId="179" fontId="5" fillId="0" borderId="7" xfId="20" applyNumberFormat="1" applyFont="1" applyFill="1" applyBorder="1" applyAlignment="1">
      <alignment horizontal="left" indent="1"/>
      <protection/>
    </xf>
    <xf numFmtId="176" fontId="5" fillId="0" borderId="8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14" fillId="0" borderId="0" xfId="0" applyFont="1" applyBorder="1" applyAlignment="1" applyProtection="1">
      <alignment horizontal="right"/>
      <protection locked="0"/>
    </xf>
    <xf numFmtId="0" fontId="9" fillId="0" borderId="0" xfId="20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left" vertical="center" indent="1"/>
      <protection/>
    </xf>
    <xf numFmtId="0" fontId="5" fillId="0" borderId="10" xfId="18" applyFont="1" applyBorder="1" applyAlignment="1" applyProtection="1">
      <alignment horizontal="left" vertical="center" indent="1"/>
      <protection locked="0"/>
    </xf>
    <xf numFmtId="0" fontId="5" fillId="0" borderId="10" xfId="20" applyFont="1" applyFill="1" applyBorder="1" applyAlignment="1">
      <alignment horizontal="left" indent="1"/>
      <protection/>
    </xf>
    <xf numFmtId="0" fontId="5" fillId="0" borderId="10" xfId="20" applyFont="1" applyFill="1" applyBorder="1" applyAlignment="1">
      <alignment horizontal="left" indent="2"/>
      <protection/>
    </xf>
    <xf numFmtId="0" fontId="5" fillId="0" borderId="10" xfId="18" applyFont="1" applyBorder="1" applyAlignment="1" applyProtection="1">
      <alignment horizontal="left" vertical="center" indent="2"/>
      <protection locked="0"/>
    </xf>
    <xf numFmtId="0" fontId="5" fillId="0" borderId="0" xfId="16" applyFont="1" applyBorder="1" applyAlignment="1" quotePrefix="1">
      <alignment horizontal="center"/>
      <protection/>
    </xf>
    <xf numFmtId="0" fontId="5" fillId="0" borderId="10" xfId="16" applyFont="1" applyBorder="1" applyAlignment="1" quotePrefix="1">
      <alignment horizontal="left" indent="1"/>
      <protection/>
    </xf>
    <xf numFmtId="0" fontId="5" fillId="0" borderId="10" xfId="20" applyFont="1" applyFill="1" applyBorder="1">
      <alignment/>
      <protection/>
    </xf>
    <xf numFmtId="0" fontId="7" fillId="0" borderId="0" xfId="17" applyFont="1" applyBorder="1" applyAlignment="1">
      <alignment horizontal="center"/>
      <protection/>
    </xf>
    <xf numFmtId="176" fontId="14" fillId="0" borderId="10" xfId="20" applyNumberFormat="1" applyFont="1" applyBorder="1" applyAlignment="1">
      <alignment horizontal="right" vertical="center"/>
      <protection/>
    </xf>
    <xf numFmtId="176" fontId="14" fillId="0" borderId="0" xfId="20" applyNumberFormat="1" applyFont="1" applyBorder="1" applyAlignment="1">
      <alignment horizontal="right" vertical="center"/>
      <protection/>
    </xf>
    <xf numFmtId="0" fontId="5" fillId="0" borderId="5" xfId="20" applyFont="1" applyFill="1" applyBorder="1" applyAlignment="1" quotePrefix="1">
      <alignment vertical="center"/>
      <protection/>
    </xf>
    <xf numFmtId="176" fontId="12" fillId="0" borderId="0" xfId="20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184" fontId="5" fillId="0" borderId="0" xfId="20" applyNumberFormat="1" applyFont="1" applyBorder="1" applyAlignment="1">
      <alignment horizontal="right" vertical="center"/>
      <protection/>
    </xf>
    <xf numFmtId="184" fontId="5" fillId="0" borderId="0" xfId="20" applyNumberFormat="1" applyFont="1" applyBorder="1" applyAlignment="1">
      <alignment vertical="center"/>
      <protection/>
    </xf>
    <xf numFmtId="0" fontId="5" fillId="0" borderId="1" xfId="20" applyFont="1" applyFill="1" applyBorder="1" applyAlignment="1" quotePrefix="1">
      <alignment horizontal="center"/>
      <protection/>
    </xf>
    <xf numFmtId="176" fontId="20" fillId="0" borderId="0" xfId="20" applyNumberFormat="1" applyFont="1" applyBorder="1" applyAlignment="1">
      <alignment horizontal="right" vertical="center"/>
      <protection/>
    </xf>
    <xf numFmtId="0" fontId="5" fillId="0" borderId="0" xfId="15" applyFont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left"/>
      <protection locked="0"/>
    </xf>
    <xf numFmtId="176" fontId="14" fillId="0" borderId="0" xfId="20" applyNumberFormat="1" applyFont="1" applyBorder="1" applyAlignment="1">
      <alignment vertical="center"/>
      <protection/>
    </xf>
    <xf numFmtId="180" fontId="12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180" fontId="5" fillId="0" borderId="0" xfId="20" applyNumberFormat="1" applyFont="1" applyBorder="1" applyAlignment="1">
      <alignment horizontal="right" vertical="center"/>
      <protection/>
    </xf>
    <xf numFmtId="180" fontId="5" fillId="0" borderId="0" xfId="20" applyNumberFormat="1" applyFont="1" applyBorder="1" applyAlignment="1">
      <alignment vertical="center"/>
      <protection/>
    </xf>
    <xf numFmtId="184" fontId="5" fillId="0" borderId="0" xfId="19" applyNumberFormat="1" applyFont="1" applyBorder="1" applyAlignment="1" applyProtection="1" quotePrefix="1">
      <alignment horizontal="right" vertical="justify"/>
      <protection locked="0"/>
    </xf>
    <xf numFmtId="184" fontId="7" fillId="0" borderId="0" xfId="20" applyNumberFormat="1" applyFont="1" applyBorder="1" applyAlignment="1">
      <alignment vertical="center"/>
      <protection/>
    </xf>
    <xf numFmtId="184" fontId="13" fillId="0" borderId="0" xfId="0" applyNumberFormat="1" applyFont="1" applyBorder="1" applyAlignment="1" applyProtection="1">
      <alignment horizontal="right"/>
      <protection locked="0"/>
    </xf>
    <xf numFmtId="0" fontId="5" fillId="0" borderId="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vertical="center"/>
      <protection/>
    </xf>
    <xf numFmtId="0" fontId="5" fillId="0" borderId="1" xfId="20" applyFont="1" applyFill="1" applyBorder="1">
      <alignment/>
      <protection/>
    </xf>
    <xf numFmtId="0" fontId="7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distributed" vertical="center"/>
      <protection/>
    </xf>
    <xf numFmtId="176" fontId="5" fillId="0" borderId="14" xfId="20" applyNumberFormat="1" applyFont="1" applyBorder="1" applyAlignment="1">
      <alignment vertical="center"/>
      <protection/>
    </xf>
    <xf numFmtId="0" fontId="5" fillId="0" borderId="2" xfId="20" applyFont="1" applyFill="1" applyBorder="1" applyAlignment="1">
      <alignment vertical="top"/>
      <protection/>
    </xf>
    <xf numFmtId="0" fontId="5" fillId="0" borderId="3" xfId="20" applyFont="1" applyBorder="1" applyAlignment="1">
      <alignment horizontal="center" vertical="top"/>
      <protection/>
    </xf>
    <xf numFmtId="0" fontId="5" fillId="0" borderId="15" xfId="20" applyFont="1" applyBorder="1" applyAlignment="1">
      <alignment horizontal="center" vertical="top"/>
      <protection/>
    </xf>
    <xf numFmtId="0" fontId="5" fillId="0" borderId="4" xfId="20" applyFont="1" applyBorder="1" applyAlignment="1">
      <alignment horizontal="center" vertical="top"/>
      <protection/>
    </xf>
    <xf numFmtId="176" fontId="5" fillId="0" borderId="0" xfId="20" applyNumberFormat="1" applyFont="1" applyBorder="1" applyAlignment="1">
      <alignment vertical="top"/>
      <protection/>
    </xf>
    <xf numFmtId="0" fontId="5" fillId="0" borderId="16" xfId="20" applyFont="1" applyBorder="1" applyAlignment="1">
      <alignment horizontal="center" vertical="top"/>
      <protection/>
    </xf>
    <xf numFmtId="176" fontId="5" fillId="0" borderId="17" xfId="20" applyNumberFormat="1" applyFont="1" applyBorder="1" applyAlignment="1">
      <alignment horizontal="center" vertical="top"/>
      <protection/>
    </xf>
    <xf numFmtId="0" fontId="5" fillId="0" borderId="7" xfId="20" applyFont="1" applyFill="1" applyBorder="1" applyAlignment="1">
      <alignment horizontal="center" vertical="top"/>
      <protection/>
    </xf>
    <xf numFmtId="0" fontId="18" fillId="0" borderId="0" xfId="20" applyFont="1" applyBorder="1" applyAlignment="1">
      <alignment vertical="top"/>
      <protection/>
    </xf>
    <xf numFmtId="0" fontId="7" fillId="0" borderId="18" xfId="20" applyFont="1" applyFill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19" xfId="20" applyFont="1" applyBorder="1" applyAlignment="1">
      <alignment horizontal="centerContinuous"/>
      <protection/>
    </xf>
    <xf numFmtId="0" fontId="7" fillId="0" borderId="20" xfId="20" applyFont="1" applyBorder="1" applyAlignment="1">
      <alignment horizontal="centerContinuous"/>
      <protection/>
    </xf>
    <xf numFmtId="0" fontId="5" fillId="0" borderId="6" xfId="20" applyFont="1" applyFill="1" applyBorder="1" applyAlignment="1">
      <alignment/>
      <protection/>
    </xf>
    <xf numFmtId="0" fontId="12" fillId="0" borderId="10" xfId="16" applyFont="1" applyBorder="1" applyAlignment="1" quotePrefix="1">
      <alignment horizontal="left" indent="1"/>
      <protection/>
    </xf>
    <xf numFmtId="0" fontId="7" fillId="0" borderId="0" xfId="20" applyFont="1" applyFill="1" applyBorder="1">
      <alignment/>
      <protection/>
    </xf>
    <xf numFmtId="176" fontId="20" fillId="0" borderId="21" xfId="20" applyNumberFormat="1" applyFont="1" applyBorder="1" applyAlignment="1">
      <alignment horizontal="right" vertical="center"/>
      <protection/>
    </xf>
    <xf numFmtId="176" fontId="5" fillId="0" borderId="10" xfId="20" applyNumberFormat="1" applyFont="1" applyBorder="1" applyAlignment="1">
      <alignment vertical="center"/>
      <protection/>
    </xf>
    <xf numFmtId="176" fontId="5" fillId="0" borderId="10" xfId="20" applyNumberFormat="1" applyFont="1" applyBorder="1" applyAlignment="1">
      <alignment horizontal="right" vertical="center"/>
      <protection/>
    </xf>
    <xf numFmtId="184" fontId="12" fillId="0" borderId="0" xfId="20" applyNumberFormat="1" applyFont="1" applyBorder="1" applyAlignment="1">
      <alignment horizontal="right" vertical="center"/>
      <protection/>
    </xf>
    <xf numFmtId="184" fontId="6" fillId="0" borderId="0" xfId="20" applyNumberFormat="1" applyFont="1" applyBorder="1" applyAlignment="1">
      <alignment vertical="center"/>
      <protection/>
    </xf>
    <xf numFmtId="0" fontId="12" fillId="0" borderId="0" xfId="16" applyFont="1" applyBorder="1" applyAlignment="1">
      <alignment horizontal="center"/>
      <protection/>
    </xf>
    <xf numFmtId="0" fontId="7" fillId="0" borderId="0" xfId="18" applyFont="1" applyBorder="1" applyAlignment="1">
      <alignment horizontal="center" vertical="center"/>
      <protection/>
    </xf>
    <xf numFmtId="176" fontId="12" fillId="0" borderId="10" xfId="20" applyNumberFormat="1" applyFont="1" applyBorder="1" applyAlignment="1">
      <alignment horizontal="right" vertical="center"/>
      <protection/>
    </xf>
    <xf numFmtId="180" fontId="5" fillId="0" borderId="10" xfId="20" applyNumberFormat="1" applyFont="1" applyBorder="1" applyAlignment="1">
      <alignment horizontal="right" vertical="center"/>
      <protection/>
    </xf>
    <xf numFmtId="184" fontId="5" fillId="0" borderId="10" xfId="20" applyNumberFormat="1" applyFont="1" applyBorder="1" applyAlignment="1">
      <alignment horizontal="right" vertical="center"/>
      <protection/>
    </xf>
    <xf numFmtId="176" fontId="21" fillId="0" borderId="0" xfId="20" applyNumberFormat="1" applyFont="1" applyBorder="1" applyAlignment="1">
      <alignment horizontal="right" vertical="center"/>
      <protection/>
    </xf>
    <xf numFmtId="0" fontId="5" fillId="0" borderId="0" xfId="16" applyFont="1" applyBorder="1" applyAlignment="1">
      <alignment horizontal="center"/>
      <protection/>
    </xf>
    <xf numFmtId="180" fontId="21" fillId="0" borderId="0" xfId="20" applyNumberFormat="1" applyFont="1" applyBorder="1" applyAlignment="1">
      <alignment horizontal="right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/>
      <protection/>
    </xf>
    <xf numFmtId="0" fontId="7" fillId="0" borderId="30" xfId="20" applyFont="1" applyBorder="1" applyAlignment="1">
      <alignment horizontal="center"/>
      <protection/>
    </xf>
    <xf numFmtId="0" fontId="7" fillId="0" borderId="21" xfId="20" applyFont="1" applyBorder="1" applyAlignment="1">
      <alignment horizontal="center"/>
      <protection/>
    </xf>
    <xf numFmtId="0" fontId="7" fillId="0" borderId="31" xfId="20" applyFont="1" applyBorder="1" applyAlignment="1">
      <alignment horizontal="center"/>
      <protection/>
    </xf>
    <xf numFmtId="0" fontId="5" fillId="0" borderId="32" xfId="20" applyFont="1" applyBorder="1" applyAlignment="1">
      <alignment horizontal="center"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291" xfId="19"/>
    <cellStyle name="一般_耕地與農會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tabSelected="1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1" sqref="A1"/>
    </sheetView>
  </sheetViews>
  <sheetFormatPr defaultColWidth="9.00390625" defaultRowHeight="16.5"/>
  <cols>
    <col min="1" max="1" width="19.625" style="17" customWidth="1"/>
    <col min="2" max="5" width="15.625" style="4" customWidth="1"/>
    <col min="6" max="6" width="16.125" style="4" customWidth="1"/>
    <col min="7" max="10" width="15.625" style="4" customWidth="1"/>
    <col min="11" max="11" width="19.625" style="42" customWidth="1"/>
    <col min="12" max="16384" width="10.00390625" style="4" customWidth="1"/>
  </cols>
  <sheetData>
    <row r="1" spans="1:11" ht="10.5" customHeight="1">
      <c r="A1" s="43" t="s">
        <v>96</v>
      </c>
      <c r="J1" s="44"/>
      <c r="K1" s="18" t="s">
        <v>92</v>
      </c>
    </row>
    <row r="2" spans="1:11" s="19" customFormat="1" ht="27" customHeight="1">
      <c r="A2" s="95" t="s">
        <v>89</v>
      </c>
      <c r="B2" s="95"/>
      <c r="C2" s="95"/>
      <c r="D2" s="95"/>
      <c r="E2" s="95"/>
      <c r="G2" s="95" t="s">
        <v>88</v>
      </c>
      <c r="H2" s="95"/>
      <c r="I2" s="95"/>
      <c r="J2" s="95"/>
      <c r="K2" s="95"/>
    </row>
    <row r="3" ht="18" customHeight="1"/>
    <row r="4" ht="10.5" customHeight="1"/>
    <row r="5" spans="1:11" s="71" customFormat="1" ht="12.75" customHeight="1">
      <c r="A5" s="70"/>
      <c r="B5" s="100" t="s">
        <v>12</v>
      </c>
      <c r="C5" s="101"/>
      <c r="D5" s="98" t="s">
        <v>0</v>
      </c>
      <c r="E5" s="99"/>
      <c r="G5" s="72" t="s">
        <v>1</v>
      </c>
      <c r="H5" s="72"/>
      <c r="I5" s="72"/>
      <c r="J5" s="73"/>
      <c r="K5" s="74"/>
    </row>
    <row r="6" spans="1:11" ht="9.75" customHeight="1">
      <c r="A6" s="1"/>
      <c r="B6" s="90" t="s">
        <v>13</v>
      </c>
      <c r="C6" s="91"/>
      <c r="D6" s="96" t="s">
        <v>76</v>
      </c>
      <c r="E6" s="97"/>
      <c r="G6" s="97" t="s">
        <v>97</v>
      </c>
      <c r="H6" s="97"/>
      <c r="I6" s="97"/>
      <c r="J6" s="102"/>
      <c r="K6" s="11"/>
    </row>
    <row r="7" spans="1:11" ht="9.75" customHeight="1">
      <c r="A7" s="3" t="s">
        <v>16</v>
      </c>
      <c r="B7" s="16" t="s">
        <v>87</v>
      </c>
      <c r="C7" s="20" t="s">
        <v>2</v>
      </c>
      <c r="D7" s="16" t="s">
        <v>14</v>
      </c>
      <c r="E7" s="20" t="s">
        <v>2</v>
      </c>
      <c r="G7" s="93" t="s">
        <v>3</v>
      </c>
      <c r="H7" s="94"/>
      <c r="I7" s="94"/>
      <c r="J7" s="59" t="s">
        <v>4</v>
      </c>
      <c r="K7" s="12" t="s">
        <v>17</v>
      </c>
    </row>
    <row r="8" spans="1:11" s="55" customFormat="1" ht="9.75" customHeight="1">
      <c r="A8" s="39"/>
      <c r="B8" s="53" t="s">
        <v>77</v>
      </c>
      <c r="C8" s="54"/>
      <c r="D8" s="53" t="s">
        <v>94</v>
      </c>
      <c r="E8" s="54"/>
      <c r="F8" s="58"/>
      <c r="G8" s="91" t="s">
        <v>78</v>
      </c>
      <c r="H8" s="92"/>
      <c r="I8" s="92"/>
      <c r="J8" s="60"/>
      <c r="K8" s="12"/>
    </row>
    <row r="9" spans="1:11" s="55" customFormat="1" ht="9.75" customHeight="1">
      <c r="A9" s="56"/>
      <c r="B9" s="53" t="s">
        <v>79</v>
      </c>
      <c r="C9" s="54" t="s">
        <v>80</v>
      </c>
      <c r="D9" s="53" t="s">
        <v>95</v>
      </c>
      <c r="E9" s="54" t="s">
        <v>80</v>
      </c>
      <c r="F9" s="6"/>
      <c r="G9" s="57" t="s">
        <v>81</v>
      </c>
      <c r="H9" s="20" t="s">
        <v>23</v>
      </c>
      <c r="I9" s="20" t="s">
        <v>5</v>
      </c>
      <c r="J9" s="15" t="s">
        <v>77</v>
      </c>
      <c r="K9" s="12"/>
    </row>
    <row r="10" spans="1:11" s="69" customFormat="1" ht="12.75" customHeight="1">
      <c r="A10" s="61"/>
      <c r="B10" s="62" t="s">
        <v>82</v>
      </c>
      <c r="C10" s="63" t="s">
        <v>83</v>
      </c>
      <c r="D10" s="64" t="s">
        <v>82</v>
      </c>
      <c r="E10" s="63" t="s">
        <v>83</v>
      </c>
      <c r="F10" s="65"/>
      <c r="G10" s="66" t="s">
        <v>84</v>
      </c>
      <c r="H10" s="63" t="s">
        <v>85</v>
      </c>
      <c r="I10" s="63" t="s">
        <v>98</v>
      </c>
      <c r="J10" s="67" t="s">
        <v>86</v>
      </c>
      <c r="K10" s="68"/>
    </row>
    <row r="11" spans="1:11" ht="9.75" customHeight="1">
      <c r="A11" s="76"/>
      <c r="B11" s="77" t="s">
        <v>71</v>
      </c>
      <c r="C11" s="40" t="s">
        <v>72</v>
      </c>
      <c r="D11" s="40" t="s">
        <v>73</v>
      </c>
      <c r="E11" s="40" t="s">
        <v>72</v>
      </c>
      <c r="F11" s="45"/>
      <c r="G11" s="40" t="s">
        <v>72</v>
      </c>
      <c r="H11" s="40" t="s">
        <v>72</v>
      </c>
      <c r="I11" s="40" t="s">
        <v>72</v>
      </c>
      <c r="J11" s="40" t="s">
        <v>74</v>
      </c>
      <c r="K11" s="13"/>
    </row>
    <row r="12" spans="1:11" ht="9.75" customHeight="1">
      <c r="A12" s="76"/>
      <c r="B12" s="31" t="s">
        <v>20</v>
      </c>
      <c r="C12" s="32" t="s">
        <v>21</v>
      </c>
      <c r="D12" s="32" t="s">
        <v>90</v>
      </c>
      <c r="E12" s="32" t="s">
        <v>21</v>
      </c>
      <c r="F12" s="45"/>
      <c r="G12" s="32" t="s">
        <v>21</v>
      </c>
      <c r="H12" s="32" t="s">
        <v>21</v>
      </c>
      <c r="I12" s="32" t="s">
        <v>21</v>
      </c>
      <c r="J12" s="32" t="s">
        <v>22</v>
      </c>
      <c r="K12" s="33"/>
    </row>
    <row r="13" spans="1:11" ht="4.5" customHeight="1">
      <c r="A13" s="76"/>
      <c r="B13" s="78"/>
      <c r="C13" s="6"/>
      <c r="D13" s="6"/>
      <c r="E13" s="6"/>
      <c r="F13" s="6"/>
      <c r="G13" s="6"/>
      <c r="H13" s="6"/>
      <c r="I13" s="6"/>
      <c r="J13" s="6"/>
      <c r="K13" s="33"/>
    </row>
    <row r="14" spans="1:11" s="9" customFormat="1" ht="9.75" customHeight="1">
      <c r="A14" s="30" t="s">
        <v>93</v>
      </c>
      <c r="B14" s="79">
        <v>26</v>
      </c>
      <c r="C14" s="5">
        <v>1515</v>
      </c>
      <c r="D14" s="5">
        <v>278</v>
      </c>
      <c r="E14" s="5">
        <v>13252</v>
      </c>
      <c r="F14" s="6">
        <v>0</v>
      </c>
      <c r="G14" s="5">
        <f>SUM(H14:I14)</f>
        <v>1895163</v>
      </c>
      <c r="H14" s="5">
        <v>1028084</v>
      </c>
      <c r="I14" s="5">
        <v>867079</v>
      </c>
      <c r="J14" s="5">
        <v>4796</v>
      </c>
      <c r="K14" s="28" t="s">
        <v>18</v>
      </c>
    </row>
    <row r="15" spans="1:11" s="9" customFormat="1" ht="9.75" customHeight="1">
      <c r="A15" s="27">
        <v>89</v>
      </c>
      <c r="B15" s="79">
        <v>26</v>
      </c>
      <c r="C15" s="5">
        <v>1505</v>
      </c>
      <c r="D15" s="5">
        <v>278</v>
      </c>
      <c r="E15" s="5">
        <v>13175</v>
      </c>
      <c r="F15" s="6">
        <v>0</v>
      </c>
      <c r="G15" s="5">
        <f>SUM(H15:I15)</f>
        <v>1917938</v>
      </c>
      <c r="H15" s="5">
        <v>1029162</v>
      </c>
      <c r="I15" s="5">
        <v>888776</v>
      </c>
      <c r="J15" s="5">
        <v>4803</v>
      </c>
      <c r="K15" s="28" t="s">
        <v>19</v>
      </c>
    </row>
    <row r="16" spans="1:11" s="9" customFormat="1" ht="9.75" customHeight="1">
      <c r="A16" s="27">
        <v>90</v>
      </c>
      <c r="B16" s="79">
        <v>26</v>
      </c>
      <c r="C16" s="5">
        <v>1544</v>
      </c>
      <c r="D16" s="5">
        <v>278</v>
      </c>
      <c r="E16" s="5">
        <v>13620</v>
      </c>
      <c r="F16" s="6">
        <v>0</v>
      </c>
      <c r="G16" s="5">
        <f>SUM(H16:I16)</f>
        <v>1930171</v>
      </c>
      <c r="H16" s="5">
        <v>1034048</v>
      </c>
      <c r="I16" s="5">
        <v>896123</v>
      </c>
      <c r="J16" s="5">
        <v>4846</v>
      </c>
      <c r="K16" s="28" t="s">
        <v>24</v>
      </c>
    </row>
    <row r="17" spans="1:11" s="9" customFormat="1" ht="9.75" customHeight="1">
      <c r="A17" s="27">
        <v>91</v>
      </c>
      <c r="B17" s="79">
        <v>26</v>
      </c>
      <c r="C17" s="5">
        <v>1529</v>
      </c>
      <c r="D17" s="5">
        <v>278</v>
      </c>
      <c r="E17" s="5">
        <v>13441</v>
      </c>
      <c r="F17" s="6">
        <v>0</v>
      </c>
      <c r="G17" s="5">
        <f>SUM(H17:I17)</f>
        <v>1959427</v>
      </c>
      <c r="H17" s="5">
        <v>1035871</v>
      </c>
      <c r="I17" s="5">
        <v>923556</v>
      </c>
      <c r="J17" s="5">
        <v>4874</v>
      </c>
      <c r="K17" s="28" t="s">
        <v>91</v>
      </c>
    </row>
    <row r="18" spans="1:11" s="9" customFormat="1" ht="9.75" customHeight="1">
      <c r="A18" s="27">
        <v>92</v>
      </c>
      <c r="B18" s="79">
        <v>26</v>
      </c>
      <c r="C18" s="5">
        <v>1513</v>
      </c>
      <c r="D18" s="5">
        <v>278</v>
      </c>
      <c r="E18" s="5">
        <v>13226</v>
      </c>
      <c r="F18" s="6">
        <v>0</v>
      </c>
      <c r="G18" s="5">
        <f>SUM(H18:I18)</f>
        <v>1950321</v>
      </c>
      <c r="H18" s="5">
        <v>1027660</v>
      </c>
      <c r="I18" s="5">
        <v>922661</v>
      </c>
      <c r="J18" s="5">
        <v>4852</v>
      </c>
      <c r="K18" s="28" t="s">
        <v>109</v>
      </c>
    </row>
    <row r="19" spans="1:11" s="9" customFormat="1" ht="9.75" customHeight="1">
      <c r="A19" s="27"/>
      <c r="B19" s="79"/>
      <c r="C19" s="5"/>
      <c r="D19" s="5"/>
      <c r="E19" s="5"/>
      <c r="F19" s="6"/>
      <c r="G19" s="5">
        <v>0</v>
      </c>
      <c r="H19" s="5"/>
      <c r="I19" s="5"/>
      <c r="J19" s="5"/>
      <c r="K19" s="28"/>
    </row>
    <row r="20" spans="1:11" s="9" customFormat="1" ht="9.75" customHeight="1">
      <c r="A20" s="27">
        <v>93</v>
      </c>
      <c r="B20" s="79">
        <v>26</v>
      </c>
      <c r="C20" s="5">
        <v>1531</v>
      </c>
      <c r="D20" s="5">
        <v>278</v>
      </c>
      <c r="E20" s="5">
        <v>12929</v>
      </c>
      <c r="F20" s="6"/>
      <c r="G20" s="5">
        <f>SUM(H20:I20)</f>
        <v>1925550</v>
      </c>
      <c r="H20" s="5">
        <v>1009393</v>
      </c>
      <c r="I20" s="5">
        <v>916157</v>
      </c>
      <c r="J20" s="5">
        <v>4810</v>
      </c>
      <c r="K20" s="28" t="s">
        <v>110</v>
      </c>
    </row>
    <row r="21" spans="1:11" s="9" customFormat="1" ht="9.75" customHeight="1">
      <c r="A21" s="88" t="s">
        <v>103</v>
      </c>
      <c r="B21" s="79">
        <v>26</v>
      </c>
      <c r="C21" s="48">
        <v>1317</v>
      </c>
      <c r="D21" s="48">
        <f>D26+D28+D30+D58</f>
        <v>276</v>
      </c>
      <c r="E21" s="48">
        <v>11141</v>
      </c>
      <c r="F21" s="87"/>
      <c r="G21" s="87">
        <f>SUM(H21:I21)</f>
        <v>1928101</v>
      </c>
      <c r="H21" s="87">
        <v>1014153</v>
      </c>
      <c r="I21" s="87">
        <v>913948</v>
      </c>
      <c r="J21" s="87">
        <v>4762</v>
      </c>
      <c r="K21" s="28" t="s">
        <v>108</v>
      </c>
    </row>
    <row r="22" spans="1:11" s="9" customFormat="1" ht="9.75" customHeight="1">
      <c r="A22" s="88" t="s">
        <v>104</v>
      </c>
      <c r="B22" s="79">
        <v>26</v>
      </c>
      <c r="C22" s="5">
        <v>1271</v>
      </c>
      <c r="D22" s="5">
        <v>277</v>
      </c>
      <c r="E22" s="5">
        <v>11406</v>
      </c>
      <c r="F22" s="6"/>
      <c r="G22" s="87">
        <f>SUM(H22:I22)</f>
        <v>1953855</v>
      </c>
      <c r="H22" s="89">
        <v>1020804</v>
      </c>
      <c r="I22" s="89">
        <v>933051</v>
      </c>
      <c r="J22" s="89">
        <v>4863</v>
      </c>
      <c r="K22" s="28" t="s">
        <v>107</v>
      </c>
    </row>
    <row r="23" spans="1:11" s="9" customFormat="1" ht="9.75" customHeight="1">
      <c r="A23" s="88" t="s">
        <v>105</v>
      </c>
      <c r="B23" s="79">
        <v>26</v>
      </c>
      <c r="C23" s="5">
        <v>1259</v>
      </c>
      <c r="D23" s="5">
        <v>276</v>
      </c>
      <c r="E23" s="5">
        <v>10871</v>
      </c>
      <c r="F23" s="6"/>
      <c r="G23" s="87">
        <f>SUM(H23:I23)</f>
        <v>1961944</v>
      </c>
      <c r="H23" s="87">
        <v>1038569</v>
      </c>
      <c r="I23" s="87">
        <v>923375</v>
      </c>
      <c r="J23" s="87">
        <v>4821</v>
      </c>
      <c r="K23" s="28" t="s">
        <v>106</v>
      </c>
    </row>
    <row r="24" spans="1:11" s="47" customFormat="1" ht="9.75" customHeight="1">
      <c r="A24" s="82">
        <v>97</v>
      </c>
      <c r="B24" s="84">
        <f>B26+B28+B30+B58</f>
        <v>26</v>
      </c>
      <c r="C24" s="34">
        <f>C26+C28+C30+C58</f>
        <v>1298</v>
      </c>
      <c r="D24" s="34">
        <f>D26+D28+D30+D58</f>
        <v>276</v>
      </c>
      <c r="E24" s="34">
        <f>E26+E28+E30+E58</f>
        <v>10700</v>
      </c>
      <c r="F24" s="46"/>
      <c r="G24" s="34">
        <f>G30+G28+G26+G58</f>
        <v>1943115</v>
      </c>
      <c r="H24" s="34">
        <f>H26+H28+H30+H58</f>
        <v>1029761</v>
      </c>
      <c r="I24" s="80">
        <f>I30+I26+I28+I58</f>
        <v>913354</v>
      </c>
      <c r="J24" s="34">
        <f>J26+J28+J30+J58</f>
        <v>4779</v>
      </c>
      <c r="K24" s="75" t="s">
        <v>100</v>
      </c>
    </row>
    <row r="25" spans="1:11" s="9" customFormat="1" ht="12" customHeight="1">
      <c r="A25" s="27"/>
      <c r="B25" s="85"/>
      <c r="C25" s="48"/>
      <c r="D25" s="48"/>
      <c r="E25" s="48"/>
      <c r="F25" s="49"/>
      <c r="G25" s="48"/>
      <c r="H25" s="48"/>
      <c r="I25" s="48"/>
      <c r="J25" s="48"/>
      <c r="K25" s="29"/>
    </row>
    <row r="26" spans="1:11" s="9" customFormat="1" ht="12" customHeight="1">
      <c r="A26" s="83" t="s">
        <v>43</v>
      </c>
      <c r="B26" s="86">
        <v>1</v>
      </c>
      <c r="C26" s="37">
        <v>30</v>
      </c>
      <c r="D26" s="37">
        <v>9</v>
      </c>
      <c r="E26" s="37">
        <v>258</v>
      </c>
      <c r="F26" s="38"/>
      <c r="G26" s="37">
        <f>H26+I26</f>
        <v>42798</v>
      </c>
      <c r="H26" s="37">
        <v>8731</v>
      </c>
      <c r="I26" s="37">
        <v>34067</v>
      </c>
      <c r="J26" s="37">
        <v>85</v>
      </c>
      <c r="K26" s="23" t="s">
        <v>25</v>
      </c>
    </row>
    <row r="27" spans="1:11" s="9" customFormat="1" ht="12" customHeight="1">
      <c r="A27" s="83"/>
      <c r="B27" s="86"/>
      <c r="C27" s="37"/>
      <c r="D27" s="37"/>
      <c r="E27" s="37"/>
      <c r="F27" s="38"/>
      <c r="G27" s="37"/>
      <c r="H27" s="37"/>
      <c r="I27" s="37"/>
      <c r="J27" s="37"/>
      <c r="K27" s="23"/>
    </row>
    <row r="28" spans="1:11" s="9" customFormat="1" ht="12" customHeight="1">
      <c r="A28" s="21" t="s">
        <v>44</v>
      </c>
      <c r="B28" s="37">
        <v>1</v>
      </c>
      <c r="C28" s="37">
        <v>43</v>
      </c>
      <c r="D28" s="37">
        <v>1</v>
      </c>
      <c r="E28" s="37">
        <v>31</v>
      </c>
      <c r="F28" s="38"/>
      <c r="G28" s="37">
        <f aca="true" t="shared" si="0" ref="G28:G58">H28+I28</f>
        <v>83400</v>
      </c>
      <c r="H28" s="37">
        <v>11246</v>
      </c>
      <c r="I28" s="37">
        <v>72154</v>
      </c>
      <c r="J28" s="37">
        <v>42</v>
      </c>
      <c r="K28" s="23" t="s">
        <v>26</v>
      </c>
    </row>
    <row r="29" spans="1:11" s="9" customFormat="1" ht="12" customHeight="1">
      <c r="A29" s="21"/>
      <c r="B29" s="37"/>
      <c r="C29" s="37"/>
      <c r="D29" s="37"/>
      <c r="E29" s="37"/>
      <c r="F29" s="37"/>
      <c r="G29" s="37"/>
      <c r="H29" s="37"/>
      <c r="I29" s="37"/>
      <c r="J29" s="37"/>
      <c r="K29" s="23"/>
    </row>
    <row r="30" spans="1:11" s="9" customFormat="1" ht="12" customHeight="1">
      <c r="A30" s="21" t="s">
        <v>45</v>
      </c>
      <c r="B30" s="37">
        <v>22</v>
      </c>
      <c r="C30" s="37">
        <f>SUM(C32:C56)</f>
        <v>1148</v>
      </c>
      <c r="D30" s="37">
        <f>SUM(D32:D56)</f>
        <v>266</v>
      </c>
      <c r="E30" s="37">
        <f>SUM(E32:E56)</f>
        <v>10411</v>
      </c>
      <c r="F30" s="38"/>
      <c r="G30" s="37">
        <f t="shared" si="0"/>
        <v>1810748</v>
      </c>
      <c r="H30" s="37">
        <f>SUM(H32:H56)</f>
        <v>1005826</v>
      </c>
      <c r="I30" s="37">
        <f>SUM(I32:I56)</f>
        <v>804922</v>
      </c>
      <c r="J30" s="37">
        <f>SUM(J32:J56)</f>
        <v>4607</v>
      </c>
      <c r="K30" s="23" t="s">
        <v>6</v>
      </c>
    </row>
    <row r="31" spans="1:11" s="9" customFormat="1" ht="12" customHeight="1">
      <c r="A31" s="3"/>
      <c r="B31" s="37"/>
      <c r="C31" s="37"/>
      <c r="D31" s="37"/>
      <c r="E31" s="37"/>
      <c r="F31" s="38"/>
      <c r="G31" s="37"/>
      <c r="H31" s="37"/>
      <c r="I31" s="37"/>
      <c r="J31" s="37"/>
      <c r="K31" s="24"/>
    </row>
    <row r="32" spans="1:11" s="9" customFormat="1" ht="12" customHeight="1">
      <c r="A32" s="21" t="s">
        <v>46</v>
      </c>
      <c r="B32" s="37">
        <v>1</v>
      </c>
      <c r="C32" s="37">
        <v>62</v>
      </c>
      <c r="D32" s="50">
        <v>0</v>
      </c>
      <c r="E32" s="50">
        <v>0</v>
      </c>
      <c r="F32" s="38"/>
      <c r="G32" s="37">
        <f t="shared" si="0"/>
        <v>6881</v>
      </c>
      <c r="H32" s="50">
        <v>5456</v>
      </c>
      <c r="I32" s="50">
        <v>1425</v>
      </c>
      <c r="J32" s="50">
        <v>20</v>
      </c>
      <c r="K32" s="25" t="s">
        <v>47</v>
      </c>
    </row>
    <row r="33" spans="1:11" s="9" customFormat="1" ht="12" customHeight="1">
      <c r="A33" s="21" t="s">
        <v>48</v>
      </c>
      <c r="B33" s="37">
        <v>1</v>
      </c>
      <c r="C33" s="37">
        <v>51</v>
      </c>
      <c r="D33" s="37">
        <v>24</v>
      </c>
      <c r="E33" s="37">
        <v>797</v>
      </c>
      <c r="F33" s="38"/>
      <c r="G33" s="37">
        <f t="shared" si="0"/>
        <v>280700</v>
      </c>
      <c r="H33" s="37">
        <v>43611</v>
      </c>
      <c r="I33" s="37">
        <v>237089</v>
      </c>
      <c r="J33" s="37">
        <v>323</v>
      </c>
      <c r="K33" s="26" t="s">
        <v>27</v>
      </c>
    </row>
    <row r="34" spans="1:11" s="9" customFormat="1" ht="12" customHeight="1">
      <c r="A34" s="21" t="s">
        <v>49</v>
      </c>
      <c r="B34" s="37">
        <v>1</v>
      </c>
      <c r="C34" s="37">
        <v>31</v>
      </c>
      <c r="D34" s="37">
        <v>10</v>
      </c>
      <c r="E34" s="37">
        <v>427</v>
      </c>
      <c r="F34" s="38"/>
      <c r="G34" s="37">
        <f t="shared" si="0"/>
        <v>63674</v>
      </c>
      <c r="H34" s="37">
        <v>36624</v>
      </c>
      <c r="I34" s="37">
        <v>27050</v>
      </c>
      <c r="J34" s="37">
        <v>186</v>
      </c>
      <c r="K34" s="26" t="s">
        <v>28</v>
      </c>
    </row>
    <row r="35" spans="1:11" s="9" customFormat="1" ht="12" customHeight="1">
      <c r="A35" s="21" t="s">
        <v>50</v>
      </c>
      <c r="B35" s="37">
        <v>1</v>
      </c>
      <c r="C35" s="37">
        <v>47</v>
      </c>
      <c r="D35" s="37">
        <v>12</v>
      </c>
      <c r="E35" s="37">
        <v>501</v>
      </c>
      <c r="F35" s="38"/>
      <c r="G35" s="37">
        <f t="shared" si="0"/>
        <v>107021</v>
      </c>
      <c r="H35" s="37">
        <v>54746</v>
      </c>
      <c r="I35" s="37">
        <v>52275</v>
      </c>
      <c r="J35" s="37">
        <v>214</v>
      </c>
      <c r="K35" s="26" t="s">
        <v>29</v>
      </c>
    </row>
    <row r="36" spans="1:11" s="9" customFormat="1" ht="12" customHeight="1">
      <c r="A36" s="21" t="s">
        <v>51</v>
      </c>
      <c r="B36" s="37">
        <v>1</v>
      </c>
      <c r="C36" s="37">
        <v>31</v>
      </c>
      <c r="D36" s="37">
        <v>11</v>
      </c>
      <c r="E36" s="37">
        <v>417</v>
      </c>
      <c r="F36" s="38"/>
      <c r="G36" s="37">
        <f t="shared" si="0"/>
        <v>50605</v>
      </c>
      <c r="H36" s="37">
        <v>30135</v>
      </c>
      <c r="I36" s="37">
        <v>20470</v>
      </c>
      <c r="J36" s="37">
        <v>157</v>
      </c>
      <c r="K36" s="26" t="s">
        <v>30</v>
      </c>
    </row>
    <row r="37" spans="1:11" s="9" customFormat="1" ht="12" customHeight="1">
      <c r="A37" s="21" t="s">
        <v>52</v>
      </c>
      <c r="B37" s="37">
        <v>1</v>
      </c>
      <c r="C37" s="37">
        <v>51</v>
      </c>
      <c r="D37" s="37">
        <v>17</v>
      </c>
      <c r="E37" s="37">
        <v>640</v>
      </c>
      <c r="F37" s="38"/>
      <c r="G37" s="37">
        <f t="shared" si="0"/>
        <v>83876</v>
      </c>
      <c r="H37" s="37">
        <v>57066</v>
      </c>
      <c r="I37" s="37">
        <v>26810</v>
      </c>
      <c r="J37" s="37">
        <v>236</v>
      </c>
      <c r="K37" s="26" t="s">
        <v>31</v>
      </c>
    </row>
    <row r="38" spans="1:11" s="9" customFormat="1" ht="12" customHeight="1">
      <c r="A38" s="22"/>
      <c r="B38" s="37"/>
      <c r="C38" s="37"/>
      <c r="D38" s="37"/>
      <c r="E38" s="37"/>
      <c r="F38" s="38"/>
      <c r="G38" s="37"/>
      <c r="H38" s="37"/>
      <c r="I38" s="37"/>
      <c r="J38" s="37"/>
      <c r="K38" s="26"/>
    </row>
    <row r="39" spans="1:11" s="9" customFormat="1" ht="12" customHeight="1">
      <c r="A39" s="21" t="s">
        <v>53</v>
      </c>
      <c r="B39" s="37">
        <v>1</v>
      </c>
      <c r="C39" s="37">
        <v>47</v>
      </c>
      <c r="D39" s="37">
        <v>21</v>
      </c>
      <c r="E39" s="37">
        <v>774</v>
      </c>
      <c r="F39" s="38"/>
      <c r="G39" s="37">
        <f t="shared" si="0"/>
        <v>134960</v>
      </c>
      <c r="H39" s="37">
        <v>54308</v>
      </c>
      <c r="I39" s="37">
        <v>80652</v>
      </c>
      <c r="J39" s="37">
        <v>312</v>
      </c>
      <c r="K39" s="26" t="s">
        <v>32</v>
      </c>
    </row>
    <row r="40" spans="1:11" s="9" customFormat="1" ht="12" customHeight="1">
      <c r="A40" s="21" t="s">
        <v>54</v>
      </c>
      <c r="B40" s="37">
        <v>1</v>
      </c>
      <c r="C40" s="37">
        <v>64</v>
      </c>
      <c r="D40" s="37">
        <v>26</v>
      </c>
      <c r="E40" s="37">
        <v>1097</v>
      </c>
      <c r="F40" s="38"/>
      <c r="G40" s="37">
        <f t="shared" si="0"/>
        <v>134905</v>
      </c>
      <c r="H40" s="37">
        <v>106725</v>
      </c>
      <c r="I40" s="37">
        <v>28180</v>
      </c>
      <c r="J40" s="37">
        <v>510</v>
      </c>
      <c r="K40" s="26" t="s">
        <v>33</v>
      </c>
    </row>
    <row r="41" spans="1:11" s="9" customFormat="1" ht="12" customHeight="1">
      <c r="A41" s="21" t="s">
        <v>55</v>
      </c>
      <c r="B41" s="37">
        <v>1</v>
      </c>
      <c r="C41" s="37">
        <v>56</v>
      </c>
      <c r="D41" s="37">
        <v>13</v>
      </c>
      <c r="E41" s="37">
        <v>541</v>
      </c>
      <c r="F41" s="38"/>
      <c r="G41" s="37">
        <f t="shared" si="0"/>
        <v>87623</v>
      </c>
      <c r="H41" s="37">
        <v>69077</v>
      </c>
      <c r="I41" s="37">
        <v>18546</v>
      </c>
      <c r="J41" s="37">
        <v>253</v>
      </c>
      <c r="K41" s="26" t="s">
        <v>34</v>
      </c>
    </row>
    <row r="42" spans="1:11" s="9" customFormat="1" ht="12" customHeight="1">
      <c r="A42" s="21" t="s">
        <v>56</v>
      </c>
      <c r="B42" s="37">
        <v>1</v>
      </c>
      <c r="C42" s="37">
        <v>61</v>
      </c>
      <c r="D42" s="37">
        <v>20</v>
      </c>
      <c r="E42" s="37">
        <v>859</v>
      </c>
      <c r="F42" s="38"/>
      <c r="G42" s="37">
        <f t="shared" si="0"/>
        <v>119597</v>
      </c>
      <c r="H42" s="37">
        <v>102589</v>
      </c>
      <c r="I42" s="37">
        <v>17008</v>
      </c>
      <c r="J42" s="37">
        <v>362</v>
      </c>
      <c r="K42" s="26" t="s">
        <v>35</v>
      </c>
    </row>
    <row r="43" spans="1:11" s="9" customFormat="1" ht="12" customHeight="1">
      <c r="A43" s="21" t="s">
        <v>57</v>
      </c>
      <c r="B43" s="37">
        <v>1</v>
      </c>
      <c r="C43" s="37">
        <v>61</v>
      </c>
      <c r="D43" s="37">
        <v>17</v>
      </c>
      <c r="E43" s="37">
        <v>704</v>
      </c>
      <c r="F43" s="38"/>
      <c r="G43" s="37">
        <f t="shared" si="0"/>
        <v>98185</v>
      </c>
      <c r="H43" s="37">
        <v>79179</v>
      </c>
      <c r="I43" s="37">
        <v>19006</v>
      </c>
      <c r="J43" s="37">
        <v>324</v>
      </c>
      <c r="K43" s="26" t="s">
        <v>36</v>
      </c>
    </row>
    <row r="44" spans="1:11" s="9" customFormat="1" ht="12" customHeight="1">
      <c r="A44" s="21"/>
      <c r="B44" s="37"/>
      <c r="C44" s="37"/>
      <c r="D44" s="37"/>
      <c r="E44" s="37"/>
      <c r="F44" s="38"/>
      <c r="G44" s="37"/>
      <c r="H44" s="37"/>
      <c r="I44" s="37"/>
      <c r="J44" s="37"/>
      <c r="K44" s="26"/>
    </row>
    <row r="45" spans="1:11" s="9" customFormat="1" ht="12" customHeight="1">
      <c r="A45" s="21" t="s">
        <v>58</v>
      </c>
      <c r="B45" s="37">
        <v>1</v>
      </c>
      <c r="C45" s="37">
        <v>61</v>
      </c>
      <c r="D45" s="37">
        <v>31</v>
      </c>
      <c r="E45" s="37">
        <v>1268</v>
      </c>
      <c r="F45" s="38"/>
      <c r="G45" s="37">
        <f t="shared" si="0"/>
        <v>172480</v>
      </c>
      <c r="H45" s="37">
        <v>121559</v>
      </c>
      <c r="I45" s="37">
        <v>50921</v>
      </c>
      <c r="J45" s="37">
        <v>487</v>
      </c>
      <c r="K45" s="26" t="s">
        <v>37</v>
      </c>
    </row>
    <row r="46" spans="1:11" s="9" customFormat="1" ht="12" customHeight="1">
      <c r="A46" s="21" t="s">
        <v>59</v>
      </c>
      <c r="B46" s="37">
        <v>1</v>
      </c>
      <c r="C46" s="37">
        <v>65</v>
      </c>
      <c r="D46" s="37">
        <v>24</v>
      </c>
      <c r="E46" s="37">
        <v>894</v>
      </c>
      <c r="F46" s="38"/>
      <c r="G46" s="37">
        <f t="shared" si="0"/>
        <v>194584</v>
      </c>
      <c r="H46" s="37">
        <v>84215</v>
      </c>
      <c r="I46" s="37">
        <v>110369</v>
      </c>
      <c r="J46" s="37">
        <v>354</v>
      </c>
      <c r="K46" s="26" t="s">
        <v>38</v>
      </c>
    </row>
    <row r="47" spans="1:11" s="9" customFormat="1" ht="12" customHeight="1">
      <c r="A47" s="21" t="s">
        <v>60</v>
      </c>
      <c r="B47" s="37">
        <v>1</v>
      </c>
      <c r="C47" s="37">
        <v>64</v>
      </c>
      <c r="D47" s="37">
        <v>23</v>
      </c>
      <c r="E47" s="37">
        <v>902</v>
      </c>
      <c r="F47" s="38"/>
      <c r="G47" s="37">
        <f t="shared" si="0"/>
        <v>110665</v>
      </c>
      <c r="H47" s="37">
        <f>77373+3703</f>
        <v>81076</v>
      </c>
      <c r="I47" s="37">
        <v>29589</v>
      </c>
      <c r="J47" s="37">
        <f>333+12</f>
        <v>345</v>
      </c>
      <c r="K47" s="26" t="s">
        <v>39</v>
      </c>
    </row>
    <row r="48" spans="1:11" s="9" customFormat="1" ht="12" customHeight="1">
      <c r="A48" s="21" t="s">
        <v>61</v>
      </c>
      <c r="B48" s="37">
        <v>1</v>
      </c>
      <c r="C48" s="37">
        <v>29</v>
      </c>
      <c r="D48" s="37">
        <v>8</v>
      </c>
      <c r="E48" s="37">
        <v>271</v>
      </c>
      <c r="F48" s="38"/>
      <c r="G48" s="37">
        <f t="shared" si="0"/>
        <v>31736</v>
      </c>
      <c r="H48" s="37">
        <v>21161</v>
      </c>
      <c r="I48" s="37">
        <v>10575</v>
      </c>
      <c r="J48" s="37">
        <v>113</v>
      </c>
      <c r="K48" s="26" t="s">
        <v>40</v>
      </c>
    </row>
    <row r="49" spans="1:11" s="9" customFormat="1" ht="12" customHeight="1">
      <c r="A49" s="21" t="s">
        <v>62</v>
      </c>
      <c r="B49" s="37">
        <v>1</v>
      </c>
      <c r="C49" s="37">
        <v>30</v>
      </c>
      <c r="D49" s="37">
        <v>9</v>
      </c>
      <c r="E49" s="37">
        <v>319</v>
      </c>
      <c r="F49" s="38"/>
      <c r="G49" s="37">
        <f t="shared" si="0"/>
        <v>31675</v>
      </c>
      <c r="H49" s="37">
        <v>20999</v>
      </c>
      <c r="I49" s="37">
        <v>10676</v>
      </c>
      <c r="J49" s="37">
        <v>144</v>
      </c>
      <c r="K49" s="26" t="s">
        <v>41</v>
      </c>
    </row>
    <row r="50" spans="1:11" s="9" customFormat="1" ht="12" customHeight="1">
      <c r="A50" s="21" t="s">
        <v>63</v>
      </c>
      <c r="B50" s="37">
        <v>1</v>
      </c>
      <c r="C50" s="38">
        <v>58</v>
      </c>
      <c r="D50" s="50">
        <v>0</v>
      </c>
      <c r="E50" s="50">
        <v>0</v>
      </c>
      <c r="F50" s="38"/>
      <c r="G50" s="37">
        <f t="shared" si="0"/>
        <v>7289</v>
      </c>
      <c r="H50" s="37">
        <v>4036</v>
      </c>
      <c r="I50" s="38">
        <v>3253</v>
      </c>
      <c r="J50" s="37">
        <v>53</v>
      </c>
      <c r="K50" s="26" t="s">
        <v>42</v>
      </c>
    </row>
    <row r="51" spans="1:11" s="9" customFormat="1" ht="12" customHeight="1">
      <c r="A51" s="21"/>
      <c r="B51" s="38"/>
      <c r="C51" s="38"/>
      <c r="D51" s="38"/>
      <c r="E51" s="38"/>
      <c r="F51" s="38"/>
      <c r="G51" s="37"/>
      <c r="H51" s="51"/>
      <c r="I51" s="51"/>
      <c r="J51" s="51"/>
      <c r="K51" s="26"/>
    </row>
    <row r="52" spans="1:11" s="9" customFormat="1" ht="12" customHeight="1">
      <c r="A52" s="21" t="s">
        <v>64</v>
      </c>
      <c r="B52" s="38">
        <v>1</v>
      </c>
      <c r="C52" s="38">
        <v>31</v>
      </c>
      <c r="D52" s="50">
        <v>0</v>
      </c>
      <c r="E52" s="50">
        <v>0</v>
      </c>
      <c r="F52" s="38"/>
      <c r="G52" s="37">
        <f t="shared" si="0"/>
        <v>14999</v>
      </c>
      <c r="H52" s="38">
        <v>971</v>
      </c>
      <c r="I52" s="38">
        <v>14028</v>
      </c>
      <c r="J52" s="38">
        <v>11</v>
      </c>
      <c r="K52" s="26" t="s">
        <v>7</v>
      </c>
    </row>
    <row r="53" spans="1:11" s="9" customFormat="1" ht="12" customHeight="1">
      <c r="A53" s="21" t="s">
        <v>65</v>
      </c>
      <c r="B53" s="38">
        <v>1</v>
      </c>
      <c r="C53" s="38">
        <v>62</v>
      </c>
      <c r="D53" s="50">
        <v>0</v>
      </c>
      <c r="E53" s="50">
        <v>0</v>
      </c>
      <c r="F53" s="38"/>
      <c r="G53" s="37">
        <f t="shared" si="0"/>
        <v>12273</v>
      </c>
      <c r="H53" s="38">
        <v>5019</v>
      </c>
      <c r="I53" s="38">
        <v>7254</v>
      </c>
      <c r="J53" s="38">
        <v>46</v>
      </c>
      <c r="K53" s="26" t="s">
        <v>8</v>
      </c>
    </row>
    <row r="54" spans="1:11" s="9" customFormat="1" ht="12" customHeight="1">
      <c r="A54" s="21" t="s">
        <v>66</v>
      </c>
      <c r="B54" s="38">
        <v>1</v>
      </c>
      <c r="C54" s="38">
        <v>65</v>
      </c>
      <c r="D54" s="50">
        <v>0</v>
      </c>
      <c r="E54" s="50">
        <v>0</v>
      </c>
      <c r="F54" s="38"/>
      <c r="G54" s="37">
        <f t="shared" si="0"/>
        <v>31357</v>
      </c>
      <c r="H54" s="38">
        <v>11652</v>
      </c>
      <c r="I54" s="38">
        <v>19705</v>
      </c>
      <c r="J54" s="38">
        <v>65</v>
      </c>
      <c r="K54" s="26" t="s">
        <v>9</v>
      </c>
    </row>
    <row r="55" spans="1:11" s="9" customFormat="1" ht="12" customHeight="1">
      <c r="A55" s="21" t="s">
        <v>67</v>
      </c>
      <c r="B55" s="38">
        <v>1</v>
      </c>
      <c r="C55" s="38">
        <v>61</v>
      </c>
      <c r="D55" s="50">
        <v>0</v>
      </c>
      <c r="E55" s="50">
        <v>0</v>
      </c>
      <c r="F55" s="38"/>
      <c r="G55" s="37">
        <f t="shared" si="0"/>
        <v>15247</v>
      </c>
      <c r="H55" s="38">
        <v>5957</v>
      </c>
      <c r="I55" s="38">
        <v>9290</v>
      </c>
      <c r="J55" s="38">
        <v>28</v>
      </c>
      <c r="K55" s="26" t="s">
        <v>10</v>
      </c>
    </row>
    <row r="56" spans="1:11" s="9" customFormat="1" ht="12" customHeight="1">
      <c r="A56" s="21" t="s">
        <v>68</v>
      </c>
      <c r="B56" s="38">
        <v>1</v>
      </c>
      <c r="C56" s="38">
        <v>60</v>
      </c>
      <c r="D56" s="50">
        <v>0</v>
      </c>
      <c r="E56" s="50">
        <v>0</v>
      </c>
      <c r="F56" s="38"/>
      <c r="G56" s="37">
        <f t="shared" si="0"/>
        <v>20416</v>
      </c>
      <c r="H56" s="38">
        <v>9665</v>
      </c>
      <c r="I56" s="38">
        <v>10751</v>
      </c>
      <c r="J56" s="38">
        <v>64</v>
      </c>
      <c r="K56" s="26" t="s">
        <v>11</v>
      </c>
    </row>
    <row r="57" spans="1:11" s="9" customFormat="1" ht="12.75" customHeight="1">
      <c r="A57" s="21"/>
      <c r="B57" s="38"/>
      <c r="C57" s="38"/>
      <c r="D57" s="52"/>
      <c r="E57" s="52"/>
      <c r="F57" s="38"/>
      <c r="G57" s="37"/>
      <c r="H57" s="38"/>
      <c r="I57" s="38"/>
      <c r="J57" s="38"/>
      <c r="K57" s="26"/>
    </row>
    <row r="58" spans="1:11" s="9" customFormat="1" ht="12" customHeight="1">
      <c r="A58" s="35" t="s">
        <v>69</v>
      </c>
      <c r="B58" s="38">
        <v>2</v>
      </c>
      <c r="C58" s="38">
        <v>77</v>
      </c>
      <c r="D58" s="50">
        <v>0</v>
      </c>
      <c r="E58" s="50">
        <v>0</v>
      </c>
      <c r="F58" s="51"/>
      <c r="G58" s="37">
        <f t="shared" si="0"/>
        <v>6169</v>
      </c>
      <c r="H58" s="38">
        <v>3958</v>
      </c>
      <c r="I58" s="38">
        <v>2211</v>
      </c>
      <c r="J58" s="38">
        <v>45</v>
      </c>
      <c r="K58" s="36" t="s">
        <v>70</v>
      </c>
    </row>
    <row r="59" spans="1:11" ht="4.5" customHeight="1">
      <c r="A59" s="2" t="s">
        <v>15</v>
      </c>
      <c r="B59" s="7"/>
      <c r="C59" s="8"/>
      <c r="D59" s="8"/>
      <c r="E59" s="8"/>
      <c r="G59" s="8"/>
      <c r="H59" s="8"/>
      <c r="I59" s="8"/>
      <c r="J59" s="8"/>
      <c r="K59" s="14"/>
    </row>
    <row r="60" spans="1:11" ht="12" customHeight="1">
      <c r="A60" s="42" t="s">
        <v>101</v>
      </c>
      <c r="G60" s="42" t="s">
        <v>102</v>
      </c>
      <c r="H60" s="9"/>
      <c r="I60" s="9"/>
      <c r="K60" s="10"/>
    </row>
    <row r="61" spans="1:7" ht="12" customHeight="1">
      <c r="A61" s="42" t="s">
        <v>99</v>
      </c>
      <c r="G61" s="41" t="s">
        <v>75</v>
      </c>
    </row>
    <row r="66" ht="14.25">
      <c r="G66" s="81"/>
    </row>
  </sheetData>
  <mergeCells count="9">
    <mergeCell ref="B6:C6"/>
    <mergeCell ref="G8:I8"/>
    <mergeCell ref="G7:I7"/>
    <mergeCell ref="A2:E2"/>
    <mergeCell ref="G2:K2"/>
    <mergeCell ref="D6:E6"/>
    <mergeCell ref="D5:E5"/>
    <mergeCell ref="B5:C5"/>
    <mergeCell ref="G6:J6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2009-08-05T06:17:08Z</cp:lastPrinted>
  <dcterms:created xsi:type="dcterms:W3CDTF">2000-04-24T06:06:23Z</dcterms:created>
  <dcterms:modified xsi:type="dcterms:W3CDTF">2009-08-05T06:27:08Z</dcterms:modified>
  <cp:category/>
  <cp:version/>
  <cp:contentType/>
  <cp:contentStatus/>
</cp:coreProperties>
</file>