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696" windowHeight="6300" activeTab="1"/>
  </bookViews>
  <sheets>
    <sheet name="3.10" sheetId="1" r:id="rId1"/>
    <sheet name="3.10 (2)" sheetId="2" r:id="rId2"/>
  </sheets>
  <definedNames/>
  <calcPr fullCalcOnLoad="1"/>
</workbook>
</file>

<file path=xl/sharedStrings.xml><?xml version="1.0" encoding="utf-8"?>
<sst xmlns="http://schemas.openxmlformats.org/spreadsheetml/2006/main" count="402" uniqueCount="91">
  <si>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</si>
  <si>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</si>
  <si>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</si>
  <si>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</si>
  <si>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</si>
  <si>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</si>
  <si>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</si>
  <si>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</si>
  <si>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</si>
  <si>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</si>
  <si>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</si>
  <si>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</si>
  <si>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</si>
  <si>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</si>
  <si>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</si>
  <si>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</si>
  <si>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</si>
  <si>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</si>
  <si>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</si>
  <si>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</si>
  <si>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</si>
  <si>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</si>
  <si>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</si>
  <si>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</si>
  <si>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</si>
  <si>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</si>
  <si>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</si>
  <si>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</si>
  <si>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</si>
  <si>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</si>
  <si>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</si>
  <si>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</si>
  <si>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</si>
  <si>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</si>
  <si>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</si>
  <si>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</si>
  <si>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</si>
  <si>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</si>
  <si>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</si>
  <si>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</si>
  <si>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</si>
  <si>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</si>
  <si>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</si>
  <si>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</si>
  <si>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</si>
  <si>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</si>
  <si>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</si>
  <si>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</si>
  <si>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116     92</t>
    </r>
    <r>
      <rPr>
        <sz val="7"/>
        <rFont val="標楷體"/>
        <family val="4"/>
      </rPr>
      <t>年糧食供需年報</t>
    </r>
  </si>
  <si>
    <t xml:space="preserve">FOOD SUPPLY &amp; UTILIZATION 2003     117   </t>
  </si>
  <si>
    <r>
      <t xml:space="preserve">10.  </t>
    </r>
    <r>
      <rPr>
        <sz val="14"/>
        <rFont val="標楷體"/>
        <family val="4"/>
      </rPr>
      <t>乳品類</t>
    </r>
  </si>
  <si>
    <t>10.  Milk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</si>
  <si>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</si>
  <si>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</si>
  <si>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</si>
  <si>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</si>
  <si>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</si>
  <si>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</si>
  <si>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</si>
  <si>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</si>
  <si>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</si>
  <si>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鮮　奶</t>
    </r>
  </si>
  <si>
    <r>
      <t>(1)</t>
    </r>
    <r>
      <rPr>
        <sz val="12"/>
        <rFont val="Times New Roman"/>
        <family val="1"/>
      </rPr>
      <t xml:space="preserve">  Fresh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</si>
  <si>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</si>
  <si>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</si>
  <si>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</si>
  <si>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</si>
  <si>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</si>
  <si>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</si>
  <si>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</si>
  <si>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</si>
  <si>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</si>
  <si>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118     92</t>
    </r>
    <r>
      <rPr>
        <sz val="7"/>
        <rFont val="標楷體"/>
        <family val="4"/>
      </rPr>
      <t>年糧食供需年報</t>
    </r>
  </si>
  <si>
    <t xml:space="preserve">FOOD SUPPLY &amp; UTILIZATION 2003     119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</si>
  <si>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奶　粉</t>
    </r>
  </si>
  <si>
    <r>
      <t>(2)</t>
    </r>
    <r>
      <rPr>
        <sz val="12"/>
        <rFont val="Times New Roman"/>
        <family val="1"/>
      </rPr>
      <t xml:space="preserve">  Powdered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</si>
  <si>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</si>
  <si>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(3)</t>
    </r>
    <r>
      <rPr>
        <sz val="12"/>
        <rFont val="Times New Roman"/>
        <family val="1"/>
      </rPr>
      <t xml:space="preserve">  Others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</si>
  <si>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</si>
  <si>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</si>
  <si>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</si>
  <si>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</si>
  <si>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</si>
  <si>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</si>
  <si>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</si>
  <si>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</si>
  <si>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</si>
  <si>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奶　粉</t>
    </r>
  </si>
  <si>
    <r>
      <t>(2)</t>
    </r>
    <r>
      <rPr>
        <sz val="12"/>
        <rFont val="Times New Roman"/>
        <family val="1"/>
      </rPr>
      <t xml:space="preserve">  Powdered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</si>
  <si>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</si>
  <si>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(3)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</si>
</sst>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1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90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74"/>
  <sheetViews>
    <sheetView view="pageBreakPreview" zoomScaleSheetLayoutView="100" workbookViewId="0" topLeftCell="A41">
      <pane xSplit="2" topLeftCell="C1" activePane="topRight" state="frozen"/>
      <selection pane="topLeft" activeCell="A1" sqref="A1"/>
      <selection pane="topRight" activeCell="B56" sqref="B47:B56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48</v>
      </c>
      <c r="B1" s="2"/>
      <c r="U1" s="4" t="s">
        <v>49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L3" s="8" t="s">
        <v>51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53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54</v>
      </c>
      <c r="I5" s="21"/>
      <c r="J5" s="21"/>
      <c r="K5" s="12"/>
      <c r="L5" s="20" t="s">
        <v>55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56</v>
      </c>
      <c r="M7" s="41" t="s">
        <v>17</v>
      </c>
      <c r="N7" s="44" t="s">
        <v>18</v>
      </c>
      <c r="O7" s="44" t="s">
        <v>57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58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59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60</v>
      </c>
      <c r="B10" s="66">
        <v>83</v>
      </c>
      <c r="C10" s="67">
        <v>308.58</v>
      </c>
      <c r="D10" s="68">
        <v>148.789</v>
      </c>
      <c r="E10" s="68">
        <v>7.17</v>
      </c>
      <c r="F10" s="68">
        <v>-0.055</v>
      </c>
      <c r="G10" s="68">
        <v>450.25399999999996</v>
      </c>
      <c r="H10" s="68">
        <v>0</v>
      </c>
      <c r="I10" s="68">
        <v>0</v>
      </c>
      <c r="J10" s="68">
        <v>0</v>
      </c>
      <c r="K10" s="68"/>
      <c r="L10" s="68">
        <v>3.0857900000000003</v>
      </c>
      <c r="M10" s="68">
        <v>447.16821</v>
      </c>
      <c r="N10" s="68">
        <v>0</v>
      </c>
      <c r="O10" s="68">
        <v>447.16821000000004</v>
      </c>
      <c r="P10" s="69">
        <v>21.25839586869422</v>
      </c>
      <c r="Q10" s="69">
        <v>58.24218046217593</v>
      </c>
      <c r="R10" s="69">
        <v>95.39129545449131</v>
      </c>
      <c r="S10" s="69">
        <v>6.299866326673046</v>
      </c>
      <c r="T10" s="69">
        <v>4.04330502220235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345.11</v>
      </c>
      <c r="D11" s="68">
        <v>154.071</v>
      </c>
      <c r="E11" s="68">
        <v>7.116</v>
      </c>
      <c r="F11" s="68">
        <v>-0.049</v>
      </c>
      <c r="G11" s="68">
        <v>492.11400000000003</v>
      </c>
      <c r="H11" s="68">
        <v>0</v>
      </c>
      <c r="I11" s="68">
        <v>0</v>
      </c>
      <c r="J11" s="68">
        <v>0</v>
      </c>
      <c r="K11" s="68"/>
      <c r="L11" s="68">
        <v>3.4513100000000003</v>
      </c>
      <c r="M11" s="68">
        <v>488.66269000000005</v>
      </c>
      <c r="N11" s="68">
        <v>0</v>
      </c>
      <c r="O11" s="68">
        <v>488.66269</v>
      </c>
      <c r="P11" s="69">
        <v>23.033843480554577</v>
      </c>
      <c r="Q11" s="69">
        <v>63.10642049467007</v>
      </c>
      <c r="R11" s="69">
        <v>97.90532213182757</v>
      </c>
      <c r="S11" s="69">
        <v>6.37739353304328</v>
      </c>
      <c r="T11" s="69">
        <v>4.250918384163148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346.948</v>
      </c>
      <c r="D12" s="68">
        <v>151.334</v>
      </c>
      <c r="E12" s="68">
        <v>2.48</v>
      </c>
      <c r="F12" s="68">
        <v>-0.229</v>
      </c>
      <c r="G12" s="68">
        <v>496.03099999999995</v>
      </c>
      <c r="H12" s="68">
        <v>0</v>
      </c>
      <c r="I12" s="68">
        <v>0</v>
      </c>
      <c r="J12" s="68">
        <v>0</v>
      </c>
      <c r="K12" s="68"/>
      <c r="L12" s="68">
        <v>3.4697899999999997</v>
      </c>
      <c r="M12" s="68">
        <v>492.56120999999996</v>
      </c>
      <c r="N12" s="68">
        <v>0</v>
      </c>
      <c r="O12" s="68">
        <v>492.56121</v>
      </c>
      <c r="P12" s="69">
        <v>23.029992077264552</v>
      </c>
      <c r="Q12" s="69">
        <v>62.9234756209414</v>
      </c>
      <c r="R12" s="69">
        <v>95.99478200286579</v>
      </c>
      <c r="S12" s="69">
        <v>6.214191517996364</v>
      </c>
      <c r="T12" s="69">
        <v>4.238057854935426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363.389</v>
      </c>
      <c r="D13" s="68">
        <v>147.90300000000002</v>
      </c>
      <c r="E13" s="68">
        <v>1.633</v>
      </c>
      <c r="F13" s="68">
        <v>0.383</v>
      </c>
      <c r="G13" s="68">
        <v>509.27600000000007</v>
      </c>
      <c r="H13" s="68">
        <v>0</v>
      </c>
      <c r="I13" s="68">
        <v>0</v>
      </c>
      <c r="J13" s="68">
        <v>0</v>
      </c>
      <c r="K13" s="68"/>
      <c r="L13" s="68">
        <v>3.63552</v>
      </c>
      <c r="M13" s="68">
        <v>505.6404800000001</v>
      </c>
      <c r="N13" s="68">
        <v>0</v>
      </c>
      <c r="O13" s="68">
        <v>505.6404800000001</v>
      </c>
      <c r="P13" s="69">
        <v>23.433819728454548</v>
      </c>
      <c r="Q13" s="69">
        <v>64.20224583138233</v>
      </c>
      <c r="R13" s="69">
        <v>97.86237746112339</v>
      </c>
      <c r="S13" s="69">
        <v>6.357093047012447</v>
      </c>
      <c r="T13" s="69">
        <v>4.238905498816447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371.281</v>
      </c>
      <c r="D14" s="68">
        <v>139.045</v>
      </c>
      <c r="E14" s="68">
        <v>1.579</v>
      </c>
      <c r="F14" s="68">
        <v>-0.337</v>
      </c>
      <c r="G14" s="68">
        <v>509.084</v>
      </c>
      <c r="H14" s="68">
        <v>0</v>
      </c>
      <c r="I14" s="68">
        <v>0</v>
      </c>
      <c r="J14" s="68">
        <v>0</v>
      </c>
      <c r="K14" s="68"/>
      <c r="L14" s="68">
        <v>3.71416</v>
      </c>
      <c r="M14" s="68">
        <v>505.36984</v>
      </c>
      <c r="N14" s="68">
        <v>0</v>
      </c>
      <c r="O14" s="68">
        <v>505.36984</v>
      </c>
      <c r="P14" s="69">
        <v>23.20648446422792</v>
      </c>
      <c r="Q14" s="69">
        <v>63.5794094910354</v>
      </c>
      <c r="R14" s="69">
        <v>94.23304318357332</v>
      </c>
      <c r="S14" s="69">
        <v>6.079582701546012</v>
      </c>
      <c r="T14" s="69">
        <v>4.083725907281115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370.13</v>
      </c>
      <c r="D15" s="68">
        <v>140.363</v>
      </c>
      <c r="E15" s="68">
        <v>2.394</v>
      </c>
      <c r="F15" s="68">
        <v>-0.09</v>
      </c>
      <c r="G15" s="68">
        <v>508.18899999999996</v>
      </c>
      <c r="H15" s="68">
        <v>0</v>
      </c>
      <c r="I15" s="68">
        <v>0</v>
      </c>
      <c r="J15" s="68">
        <v>0</v>
      </c>
      <c r="K15" s="68"/>
      <c r="L15" s="68">
        <v>3.71408</v>
      </c>
      <c r="M15" s="68">
        <v>504.47491999999994</v>
      </c>
      <c r="N15" s="68">
        <v>0</v>
      </c>
      <c r="O15" s="68">
        <v>504.47492</v>
      </c>
      <c r="P15" s="69">
        <v>22.980309382727768</v>
      </c>
      <c r="Q15" s="69">
        <v>62.95975173350074</v>
      </c>
      <c r="R15" s="69">
        <v>93.18180730799973</v>
      </c>
      <c r="S15" s="69">
        <v>6.066243639677198</v>
      </c>
      <c r="T15" s="69">
        <v>4.060412628974269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388.055</v>
      </c>
      <c r="D16" s="68">
        <v>140.376603</v>
      </c>
      <c r="E16" s="68">
        <v>2.819304</v>
      </c>
      <c r="F16" s="68">
        <v>-0.322</v>
      </c>
      <c r="G16" s="68">
        <v>525.934299</v>
      </c>
      <c r="H16" s="68">
        <v>0</v>
      </c>
      <c r="I16" s="68">
        <v>0</v>
      </c>
      <c r="J16" s="68">
        <v>0</v>
      </c>
      <c r="K16" s="68"/>
      <c r="L16" s="68">
        <v>3.90291072</v>
      </c>
      <c r="M16" s="68">
        <v>522.03138828</v>
      </c>
      <c r="N16" s="68">
        <v>0</v>
      </c>
      <c r="O16" s="68">
        <v>522.03138828</v>
      </c>
      <c r="P16" s="69">
        <v>23.594530243521586</v>
      </c>
      <c r="Q16" s="69">
        <v>64.46592962710815</v>
      </c>
      <c r="R16" s="69">
        <v>92.3263098092779</v>
      </c>
      <c r="S16" s="69">
        <v>5.969130638252707</v>
      </c>
      <c r="T16" s="69">
        <v>4.072122642797554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371.462706</v>
      </c>
      <c r="D17" s="68">
        <v>138.233231</v>
      </c>
      <c r="E17" s="68">
        <v>1.623084</v>
      </c>
      <c r="F17" s="68">
        <v>0.326</v>
      </c>
      <c r="G17" s="68">
        <v>507.746853</v>
      </c>
      <c r="H17" s="68">
        <v>0</v>
      </c>
      <c r="I17" s="68">
        <v>0</v>
      </c>
      <c r="J17" s="68">
        <v>0</v>
      </c>
      <c r="K17" s="68"/>
      <c r="L17" s="68">
        <v>3.7389620100000003</v>
      </c>
      <c r="M17" s="68">
        <v>504.00789098999996</v>
      </c>
      <c r="N17" s="68">
        <v>0</v>
      </c>
      <c r="O17" s="68">
        <v>504.00789098999996</v>
      </c>
      <c r="P17" s="69">
        <v>22.62363797350499</v>
      </c>
      <c r="Q17" s="69">
        <v>61.982569790424634</v>
      </c>
      <c r="R17" s="69">
        <v>89.84783603371594</v>
      </c>
      <c r="S17" s="69">
        <v>5.820909710824761</v>
      </c>
      <c r="T17" s="69">
        <v>3.9547098046768014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380.877</v>
      </c>
      <c r="D18" s="68">
        <v>148.398505</v>
      </c>
      <c r="E18" s="68">
        <v>1.4057439999999999</v>
      </c>
      <c r="F18" s="68">
        <v>-0.014</v>
      </c>
      <c r="G18" s="68">
        <v>527.883761</v>
      </c>
      <c r="H18" s="68">
        <v>0</v>
      </c>
      <c r="I18" s="68">
        <v>0</v>
      </c>
      <c r="J18" s="68">
        <v>0</v>
      </c>
      <c r="K18" s="68"/>
      <c r="L18" s="68">
        <v>3.87361788</v>
      </c>
      <c r="M18" s="68">
        <v>524.0101431200001</v>
      </c>
      <c r="N18" s="68">
        <v>0</v>
      </c>
      <c r="O18" s="68">
        <v>524.0101431200001</v>
      </c>
      <c r="P18" s="69">
        <v>23.397049310559453</v>
      </c>
      <c r="Q18" s="69">
        <v>64.10150496043686</v>
      </c>
      <c r="R18" s="69">
        <v>92.91436510658127</v>
      </c>
      <c r="S18" s="69">
        <v>5.9987301657181415</v>
      </c>
      <c r="T18" s="69">
        <v>4.096630582957821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375.988</v>
      </c>
      <c r="D19" s="75">
        <v>142.496713</v>
      </c>
      <c r="E19" s="75">
        <v>1.23067</v>
      </c>
      <c r="F19" s="75">
        <v>0.069</v>
      </c>
      <c r="G19" s="75">
        <v>517.1850430000001</v>
      </c>
      <c r="H19" s="75">
        <v>0</v>
      </c>
      <c r="I19" s="75">
        <v>0</v>
      </c>
      <c r="J19" s="75">
        <v>0</v>
      </c>
      <c r="K19" s="68"/>
      <c r="L19" s="75">
        <v>3.8526002999999998</v>
      </c>
      <c r="M19" s="75">
        <v>513.3324427000001</v>
      </c>
      <c r="N19" s="75">
        <v>0</v>
      </c>
      <c r="O19" s="75">
        <v>513.3324427</v>
      </c>
      <c r="P19" s="76">
        <v>22.82094195675987</v>
      </c>
      <c r="Q19" s="76">
        <v>62.523128648657185</v>
      </c>
      <c r="R19" s="76">
        <v>87.3273027653578</v>
      </c>
      <c r="S19" s="76">
        <v>5.578285586871279</v>
      </c>
      <c r="T19" s="76">
        <v>3.9113564465133277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61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62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63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64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65</v>
      </c>
      <c r="I23" s="21"/>
      <c r="J23" s="21"/>
      <c r="K23" s="12"/>
      <c r="L23" s="20" t="s">
        <v>66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67</v>
      </c>
      <c r="M25" s="41" t="s">
        <v>17</v>
      </c>
      <c r="N25" s="44" t="s">
        <v>18</v>
      </c>
      <c r="O25" s="44" t="s">
        <v>68</v>
      </c>
      <c r="P25" s="45" t="s">
        <v>43</v>
      </c>
      <c r="Q25" s="45" t="s">
        <v>44</v>
      </c>
      <c r="R25" s="41" t="s">
        <v>45</v>
      </c>
      <c r="S25" s="45" t="s">
        <v>46</v>
      </c>
      <c r="T25" s="83" t="s">
        <v>47</v>
      </c>
      <c r="U25" s="47" t="s">
        <v>69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70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65" t="s">
        <v>71</v>
      </c>
      <c r="B28" s="66">
        <f>$B$10</f>
        <v>83</v>
      </c>
      <c r="C28" s="67">
        <v>308.58</v>
      </c>
      <c r="D28" s="68">
        <v>0</v>
      </c>
      <c r="E28" s="68">
        <v>0.001</v>
      </c>
      <c r="F28" s="68">
        <v>0</v>
      </c>
      <c r="G28" s="68">
        <v>308.579</v>
      </c>
      <c r="H28" s="68">
        <v>0</v>
      </c>
      <c r="I28" s="68">
        <v>0</v>
      </c>
      <c r="J28" s="68">
        <v>0</v>
      </c>
      <c r="K28" s="68"/>
      <c r="L28" s="68">
        <v>3.0857900000000003</v>
      </c>
      <c r="M28" s="68">
        <v>305.49321000000003</v>
      </c>
      <c r="N28" s="68">
        <v>0</v>
      </c>
      <c r="O28" s="68">
        <v>305.49321000000003</v>
      </c>
      <c r="P28" s="69">
        <v>14.523160296609937</v>
      </c>
      <c r="Q28" s="69">
        <v>39.78948026468476</v>
      </c>
      <c r="R28" s="69">
        <v>24.47053036278113</v>
      </c>
      <c r="S28" s="69">
        <v>1.2235265181390564</v>
      </c>
      <c r="T28" s="69">
        <v>1.3926318092639667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345.11</v>
      </c>
      <c r="D29" s="68">
        <v>0.022</v>
      </c>
      <c r="E29" s="68">
        <v>0.001</v>
      </c>
      <c r="F29" s="68">
        <v>0</v>
      </c>
      <c r="G29" s="68">
        <v>345.13100000000003</v>
      </c>
      <c r="H29" s="68">
        <v>0</v>
      </c>
      <c r="I29" s="68">
        <v>0</v>
      </c>
      <c r="J29" s="68">
        <v>0</v>
      </c>
      <c r="K29" s="68"/>
      <c r="L29" s="68">
        <v>3.4513100000000003</v>
      </c>
      <c r="M29" s="68">
        <v>341.67969000000005</v>
      </c>
      <c r="N29" s="68">
        <v>0</v>
      </c>
      <c r="O29" s="68">
        <v>341.67969000000005</v>
      </c>
      <c r="P29" s="69">
        <v>16.10558092729447</v>
      </c>
      <c r="Q29" s="69">
        <v>44.124879252861554</v>
      </c>
      <c r="R29" s="69">
        <v>27.136800740509855</v>
      </c>
      <c r="S29" s="69">
        <v>1.3568400370254927</v>
      </c>
      <c r="T29" s="69">
        <v>1.5443707738501544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346.948</v>
      </c>
      <c r="D30" s="68">
        <v>0.032</v>
      </c>
      <c r="E30" s="68">
        <v>0.001</v>
      </c>
      <c r="F30" s="68">
        <v>0</v>
      </c>
      <c r="G30" s="68">
        <v>346.979</v>
      </c>
      <c r="H30" s="68">
        <v>0</v>
      </c>
      <c r="I30" s="68">
        <v>0</v>
      </c>
      <c r="J30" s="68">
        <v>0</v>
      </c>
      <c r="K30" s="68"/>
      <c r="L30" s="68">
        <v>3.4697899999999997</v>
      </c>
      <c r="M30" s="68">
        <v>343.50921</v>
      </c>
      <c r="N30" s="68">
        <v>0</v>
      </c>
      <c r="O30" s="68">
        <v>343.50921</v>
      </c>
      <c r="P30" s="69">
        <v>16.060977243350944</v>
      </c>
      <c r="Q30" s="69">
        <v>43.88245148456542</v>
      </c>
      <c r="R30" s="69">
        <v>26.987707663007733</v>
      </c>
      <c r="S30" s="69">
        <v>1.3493853831503866</v>
      </c>
      <c r="T30" s="69">
        <v>1.5358858019597896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363.389</v>
      </c>
      <c r="D31" s="68">
        <v>0.164</v>
      </c>
      <c r="E31" s="68">
        <v>0.001</v>
      </c>
      <c r="F31" s="68">
        <v>0</v>
      </c>
      <c r="G31" s="68">
        <v>363.552</v>
      </c>
      <c r="H31" s="68">
        <v>0</v>
      </c>
      <c r="I31" s="68">
        <v>0</v>
      </c>
      <c r="J31" s="68">
        <v>0</v>
      </c>
      <c r="K31" s="68"/>
      <c r="L31" s="68">
        <v>3.63552</v>
      </c>
      <c r="M31" s="68">
        <v>359.91648000000004</v>
      </c>
      <c r="N31" s="68">
        <v>0</v>
      </c>
      <c r="O31" s="68">
        <v>359.91648000000004</v>
      </c>
      <c r="P31" s="69">
        <v>16.68026640117879</v>
      </c>
      <c r="Q31" s="69">
        <v>45.69936000322957</v>
      </c>
      <c r="R31" s="69">
        <v>28.105106401986188</v>
      </c>
      <c r="S31" s="69">
        <v>1.4052553200993092</v>
      </c>
      <c r="T31" s="69">
        <v>1.599477600113035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371.281</v>
      </c>
      <c r="D32" s="68">
        <v>0.135</v>
      </c>
      <c r="E32" s="68">
        <v>0</v>
      </c>
      <c r="F32" s="68">
        <v>0</v>
      </c>
      <c r="G32" s="68">
        <v>371.416</v>
      </c>
      <c r="H32" s="68">
        <v>0</v>
      </c>
      <c r="I32" s="68">
        <v>0</v>
      </c>
      <c r="J32" s="68">
        <v>0</v>
      </c>
      <c r="K32" s="68"/>
      <c r="L32" s="68">
        <v>3.71416</v>
      </c>
      <c r="M32" s="68">
        <v>367.70184</v>
      </c>
      <c r="N32" s="68">
        <v>0</v>
      </c>
      <c r="O32" s="68">
        <v>367.70184</v>
      </c>
      <c r="P32" s="69">
        <v>16.884796760780226</v>
      </c>
      <c r="Q32" s="69">
        <v>46.25971715282254</v>
      </c>
      <c r="R32" s="69">
        <v>28.449726048985863</v>
      </c>
      <c r="S32" s="69">
        <v>1.4224863024492929</v>
      </c>
      <c r="T32" s="69">
        <v>1.6190901003487888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370.13</v>
      </c>
      <c r="D33" s="68">
        <v>1.278</v>
      </c>
      <c r="E33" s="68">
        <v>0</v>
      </c>
      <c r="F33" s="68">
        <v>0</v>
      </c>
      <c r="G33" s="68">
        <v>371.408</v>
      </c>
      <c r="H33" s="68">
        <v>0</v>
      </c>
      <c r="I33" s="68">
        <v>0</v>
      </c>
      <c r="J33" s="68">
        <v>0</v>
      </c>
      <c r="K33" s="68"/>
      <c r="L33" s="68">
        <v>3.71408</v>
      </c>
      <c r="M33" s="68">
        <v>367.69392</v>
      </c>
      <c r="N33" s="68">
        <v>0</v>
      </c>
      <c r="O33" s="68">
        <v>367.69392</v>
      </c>
      <c r="P33" s="69">
        <v>16.749534426305978</v>
      </c>
      <c r="Q33" s="69">
        <v>45.88913541453692</v>
      </c>
      <c r="R33" s="69">
        <v>28.22181827994021</v>
      </c>
      <c r="S33" s="69">
        <v>1.4110909139970103</v>
      </c>
      <c r="T33" s="69">
        <v>1.6061197395087923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388.055</v>
      </c>
      <c r="D34" s="68">
        <v>2.236072</v>
      </c>
      <c r="E34" s="68">
        <v>0</v>
      </c>
      <c r="F34" s="68">
        <v>0</v>
      </c>
      <c r="G34" s="68">
        <v>390.291072</v>
      </c>
      <c r="H34" s="68">
        <v>0</v>
      </c>
      <c r="I34" s="68">
        <v>0</v>
      </c>
      <c r="J34" s="68">
        <v>0</v>
      </c>
      <c r="K34" s="68"/>
      <c r="L34" s="68">
        <v>3.90291072</v>
      </c>
      <c r="M34" s="68">
        <v>386.38816127999996</v>
      </c>
      <c r="N34" s="68">
        <v>0</v>
      </c>
      <c r="O34" s="68">
        <v>386.38816127999996</v>
      </c>
      <c r="P34" s="69">
        <v>17.463791185233855</v>
      </c>
      <c r="Q34" s="69">
        <v>47.71527646238758</v>
      </c>
      <c r="R34" s="69">
        <v>29.344895024368363</v>
      </c>
      <c r="S34" s="69">
        <v>1.467244751218418</v>
      </c>
      <c r="T34" s="69">
        <v>1.6700346761835654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371.462706</v>
      </c>
      <c r="D35" s="68">
        <v>2.4334949999999997</v>
      </c>
      <c r="E35" s="68">
        <v>0</v>
      </c>
      <c r="F35" s="68">
        <v>0</v>
      </c>
      <c r="G35" s="68">
        <v>373.896201</v>
      </c>
      <c r="H35" s="68">
        <v>0</v>
      </c>
      <c r="I35" s="68">
        <v>0</v>
      </c>
      <c r="J35" s="68">
        <v>0</v>
      </c>
      <c r="K35" s="68"/>
      <c r="L35" s="68">
        <v>3.7389620100000003</v>
      </c>
      <c r="M35" s="68">
        <v>370.15723899</v>
      </c>
      <c r="N35" s="68">
        <v>0</v>
      </c>
      <c r="O35" s="68">
        <v>370.15723899</v>
      </c>
      <c r="P35" s="69">
        <v>16.615421142975876</v>
      </c>
      <c r="Q35" s="69">
        <v>45.521701761577745</v>
      </c>
      <c r="R35" s="69">
        <v>27.995846583370312</v>
      </c>
      <c r="S35" s="69">
        <v>1.3997923291685155</v>
      </c>
      <c r="T35" s="69">
        <v>1.593259561655221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380.877</v>
      </c>
      <c r="D36" s="68">
        <v>6.501608</v>
      </c>
      <c r="E36" s="68">
        <v>0.01682</v>
      </c>
      <c r="F36" s="68">
        <v>0</v>
      </c>
      <c r="G36" s="68">
        <v>387.361788</v>
      </c>
      <c r="H36" s="68">
        <v>0</v>
      </c>
      <c r="I36" s="68">
        <v>0</v>
      </c>
      <c r="J36" s="68">
        <v>0</v>
      </c>
      <c r="K36" s="68"/>
      <c r="L36" s="68">
        <v>3.87361788</v>
      </c>
      <c r="M36" s="68">
        <v>383.48817012</v>
      </c>
      <c r="N36" s="68">
        <v>0</v>
      </c>
      <c r="O36" s="68">
        <v>383.48817012</v>
      </c>
      <c r="P36" s="69">
        <v>17.12274417607814</v>
      </c>
      <c r="Q36" s="69">
        <v>46.911627879666135</v>
      </c>
      <c r="R36" s="69">
        <v>28.85065114599467</v>
      </c>
      <c r="S36" s="69">
        <v>1.4425325572997336</v>
      </c>
      <c r="T36" s="69">
        <v>1.6419069757883147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375.988</v>
      </c>
      <c r="D37" s="75">
        <v>9.272455</v>
      </c>
      <c r="E37" s="75">
        <v>0.000425</v>
      </c>
      <c r="F37" s="75">
        <v>0</v>
      </c>
      <c r="G37" s="75">
        <v>385.26003</v>
      </c>
      <c r="H37" s="75">
        <v>0</v>
      </c>
      <c r="I37" s="75">
        <v>0</v>
      </c>
      <c r="J37" s="75">
        <v>0</v>
      </c>
      <c r="K37" s="68"/>
      <c r="L37" s="75">
        <v>3.8526002999999998</v>
      </c>
      <c r="M37" s="75">
        <v>381.40742969999997</v>
      </c>
      <c r="N37" s="75">
        <v>0</v>
      </c>
      <c r="O37" s="75">
        <v>381.40742969999997</v>
      </c>
      <c r="P37" s="76">
        <v>16.956023214273014</v>
      </c>
      <c r="Q37" s="76">
        <v>46.45485812129593</v>
      </c>
      <c r="R37" s="76">
        <v>28.569737744596996</v>
      </c>
      <c r="S37" s="76">
        <v>1.4284868872298497</v>
      </c>
      <c r="T37" s="76">
        <v>1.6259200342453575</v>
      </c>
      <c r="U37" s="77">
        <f t="shared" si="3"/>
        <v>2003</v>
      </c>
    </row>
    <row r="38" spans="1:21" ht="9.75" customHeight="1">
      <c r="A38" s="1" t="s">
        <v>72</v>
      </c>
      <c r="B38" s="2"/>
      <c r="U38" s="4" t="s">
        <v>73</v>
      </c>
    </row>
    <row r="39" spans="1:20" ht="24.75" customHeight="1">
      <c r="A39" s="2"/>
      <c r="B39" s="2"/>
      <c r="T39" s="5"/>
    </row>
    <row r="40" spans="1:21" s="79" customFormat="1" ht="24.75" customHeight="1">
      <c r="A40" s="95" t="s">
        <v>74</v>
      </c>
      <c r="B40" s="78"/>
      <c r="C40" s="78"/>
      <c r="D40" s="78"/>
      <c r="E40" s="78"/>
      <c r="F40" s="78"/>
      <c r="G40" s="78"/>
      <c r="H40" s="78"/>
      <c r="I40" s="78"/>
      <c r="J40" s="78"/>
      <c r="L40" s="96" t="s">
        <v>75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63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64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65</v>
      </c>
      <c r="I42" s="21"/>
      <c r="J42" s="21"/>
      <c r="K42" s="12"/>
      <c r="L42" s="20" t="s">
        <v>66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67</v>
      </c>
      <c r="M44" s="41" t="s">
        <v>17</v>
      </c>
      <c r="N44" s="44" t="s">
        <v>18</v>
      </c>
      <c r="O44" s="44" t="s">
        <v>68</v>
      </c>
      <c r="P44" s="45" t="s">
        <v>43</v>
      </c>
      <c r="Q44" s="45" t="s">
        <v>44</v>
      </c>
      <c r="R44" s="41" t="s">
        <v>45</v>
      </c>
      <c r="S44" s="45" t="s">
        <v>46</v>
      </c>
      <c r="T44" s="83" t="s">
        <v>47</v>
      </c>
      <c r="U44" s="47" t="s">
        <v>69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4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70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5" t="s">
        <v>38</v>
      </c>
      <c r="U46" s="64"/>
    </row>
    <row r="47" spans="1:21" ht="24.75" customHeight="1">
      <c r="A47" s="87" t="s">
        <v>71</v>
      </c>
      <c r="B47" s="88">
        <f>$B$10</f>
        <v>83</v>
      </c>
      <c r="C47" s="89">
        <v>0</v>
      </c>
      <c r="D47" s="68">
        <v>111.982</v>
      </c>
      <c r="E47" s="68">
        <v>0.63</v>
      </c>
      <c r="F47" s="68">
        <v>-0.055</v>
      </c>
      <c r="G47" s="68">
        <v>111.40700000000001</v>
      </c>
      <c r="H47" s="68">
        <v>0</v>
      </c>
      <c r="I47" s="68">
        <v>0</v>
      </c>
      <c r="J47" s="68">
        <v>0</v>
      </c>
      <c r="K47" s="68"/>
      <c r="L47" s="68">
        <v>0</v>
      </c>
      <c r="M47" s="68">
        <v>111.40700000000001</v>
      </c>
      <c r="N47" s="68">
        <v>0</v>
      </c>
      <c r="O47" s="68">
        <v>111.40700000000001</v>
      </c>
      <c r="P47" s="69">
        <v>5.296293554820492</v>
      </c>
      <c r="Q47" s="69">
        <v>14.51039330087806</v>
      </c>
      <c r="R47" s="69">
        <v>63.04765889231518</v>
      </c>
      <c r="S47" s="69">
        <v>4.686857036183613</v>
      </c>
      <c r="T47" s="69">
        <v>2.183814191782148</v>
      </c>
      <c r="U47" s="47">
        <f>B47+1911</f>
        <v>1994</v>
      </c>
    </row>
    <row r="48" spans="1:21" ht="24.75" customHeight="1">
      <c r="A48" s="90"/>
      <c r="B48" s="91">
        <f>B47+1</f>
        <v>84</v>
      </c>
      <c r="C48" s="89">
        <v>0</v>
      </c>
      <c r="D48" s="68">
        <v>109.365</v>
      </c>
      <c r="E48" s="68">
        <v>1.052</v>
      </c>
      <c r="F48" s="68">
        <v>-0.049</v>
      </c>
      <c r="G48" s="68">
        <v>108.362</v>
      </c>
      <c r="H48" s="68">
        <v>0</v>
      </c>
      <c r="I48" s="68">
        <v>0</v>
      </c>
      <c r="J48" s="68">
        <v>0</v>
      </c>
      <c r="K48" s="68"/>
      <c r="L48" s="68">
        <v>0</v>
      </c>
      <c r="M48" s="68">
        <v>108.362</v>
      </c>
      <c r="N48" s="68">
        <v>0</v>
      </c>
      <c r="O48" s="68">
        <v>108.362</v>
      </c>
      <c r="P48" s="69">
        <v>5.107804214068102</v>
      </c>
      <c r="Q48" s="69">
        <v>13.993984148131785</v>
      </c>
      <c r="R48" s="69">
        <v>60.80386112363261</v>
      </c>
      <c r="S48" s="69">
        <v>4.520056879846567</v>
      </c>
      <c r="T48" s="69">
        <v>2.1060946142938337</v>
      </c>
      <c r="U48" s="47">
        <f>U47+1</f>
        <v>1995</v>
      </c>
    </row>
    <row r="49" spans="1:21" ht="24.75" customHeight="1">
      <c r="A49" s="90"/>
      <c r="B49" s="91">
        <f aca="true" t="shared" si="4" ref="B49:B56">B48+1</f>
        <v>85</v>
      </c>
      <c r="C49" s="89">
        <v>0</v>
      </c>
      <c r="D49" s="68">
        <v>104.462</v>
      </c>
      <c r="E49" s="68">
        <v>1.119</v>
      </c>
      <c r="F49" s="68">
        <v>-0.229</v>
      </c>
      <c r="G49" s="68">
        <v>103.572</v>
      </c>
      <c r="H49" s="68">
        <v>0</v>
      </c>
      <c r="I49" s="68">
        <v>0</v>
      </c>
      <c r="J49" s="68">
        <v>0</v>
      </c>
      <c r="K49" s="68"/>
      <c r="L49" s="68">
        <v>0</v>
      </c>
      <c r="M49" s="68">
        <v>103.572</v>
      </c>
      <c r="N49" s="68">
        <v>0</v>
      </c>
      <c r="O49" s="68">
        <v>103.572</v>
      </c>
      <c r="P49" s="69">
        <v>4.842570407496044</v>
      </c>
      <c r="Q49" s="69">
        <v>13.231066687147662</v>
      </c>
      <c r="R49" s="69">
        <v>57.48898475565659</v>
      </c>
      <c r="S49" s="69">
        <v>4.273634539948694</v>
      </c>
      <c r="T49" s="69">
        <v>1.9912755364157229</v>
      </c>
      <c r="U49" s="47">
        <f aca="true" t="shared" si="5" ref="U49:U56">U48+1</f>
        <v>1996</v>
      </c>
    </row>
    <row r="50" spans="1:21" ht="24.75" customHeight="1">
      <c r="A50" s="90"/>
      <c r="B50" s="91">
        <f t="shared" si="4"/>
        <v>86</v>
      </c>
      <c r="C50" s="89">
        <v>0</v>
      </c>
      <c r="D50" s="68">
        <v>111.194</v>
      </c>
      <c r="E50" s="68">
        <v>1.163</v>
      </c>
      <c r="F50" s="68">
        <v>0.383</v>
      </c>
      <c r="G50" s="68">
        <v>109.64800000000001</v>
      </c>
      <c r="H50" s="68">
        <v>0</v>
      </c>
      <c r="I50" s="68">
        <v>0</v>
      </c>
      <c r="J50" s="68">
        <v>0</v>
      </c>
      <c r="K50" s="68"/>
      <c r="L50" s="68">
        <v>0</v>
      </c>
      <c r="M50" s="68">
        <v>109.64800000000001</v>
      </c>
      <c r="N50" s="68">
        <v>0</v>
      </c>
      <c r="O50" s="68">
        <v>109.64800000000001</v>
      </c>
      <c r="P50" s="69">
        <v>5.081617408451128</v>
      </c>
      <c r="Q50" s="69">
        <v>13.922239475208569</v>
      </c>
      <c r="R50" s="69">
        <v>60.492130519781234</v>
      </c>
      <c r="S50" s="69">
        <v>4.496883350492368</v>
      </c>
      <c r="T50" s="69">
        <v>2.0952970410188896</v>
      </c>
      <c r="U50" s="47">
        <f t="shared" si="5"/>
        <v>1997</v>
      </c>
    </row>
    <row r="51" spans="1:21" ht="24.75" customHeight="1">
      <c r="A51" s="90"/>
      <c r="B51" s="91">
        <f t="shared" si="4"/>
        <v>87</v>
      </c>
      <c r="C51" s="89" t="s">
        <v>40</v>
      </c>
      <c r="D51" s="68">
        <v>105.296</v>
      </c>
      <c r="E51" s="68">
        <v>1.055</v>
      </c>
      <c r="F51" s="68">
        <v>-0.337</v>
      </c>
      <c r="G51" s="68">
        <v>104.578</v>
      </c>
      <c r="H51" s="68">
        <v>0</v>
      </c>
      <c r="I51" s="68">
        <v>0</v>
      </c>
      <c r="J51" s="68">
        <v>0</v>
      </c>
      <c r="K51" s="68"/>
      <c r="L51" s="68">
        <v>0</v>
      </c>
      <c r="M51" s="68">
        <v>104.578</v>
      </c>
      <c r="N51" s="68">
        <v>0</v>
      </c>
      <c r="O51" s="68">
        <v>104.578</v>
      </c>
      <c r="P51" s="69">
        <v>4.802201358711923</v>
      </c>
      <c r="Q51" s="69">
        <v>13.156716051265544</v>
      </c>
      <c r="R51" s="69">
        <v>57.16593124274878</v>
      </c>
      <c r="S51" s="69">
        <v>4.24961928455877</v>
      </c>
      <c r="T51" s="69">
        <v>1.9800857657154642</v>
      </c>
      <c r="U51" s="47">
        <f t="shared" si="5"/>
        <v>1998</v>
      </c>
    </row>
    <row r="52" spans="1:21" ht="24.75" customHeight="1">
      <c r="A52" s="90"/>
      <c r="B52" s="91">
        <f t="shared" si="4"/>
        <v>88</v>
      </c>
      <c r="C52" s="89" t="s">
        <v>40</v>
      </c>
      <c r="D52" s="68">
        <v>107.044</v>
      </c>
      <c r="E52" s="68">
        <v>1.232</v>
      </c>
      <c r="F52" s="68">
        <v>-0.09</v>
      </c>
      <c r="G52" s="68">
        <v>105.902</v>
      </c>
      <c r="H52" s="68">
        <v>0</v>
      </c>
      <c r="I52" s="68">
        <v>0</v>
      </c>
      <c r="J52" s="68">
        <v>0</v>
      </c>
      <c r="K52" s="68"/>
      <c r="L52" s="68">
        <v>0</v>
      </c>
      <c r="M52" s="68">
        <v>105.902</v>
      </c>
      <c r="N52" s="68">
        <v>0</v>
      </c>
      <c r="O52" s="68">
        <v>105.902</v>
      </c>
      <c r="P52" s="69">
        <v>4.824146112654394</v>
      </c>
      <c r="Q52" s="69">
        <v>13.216838664806561</v>
      </c>
      <c r="R52" s="69">
        <v>57.427163998584504</v>
      </c>
      <c r="S52" s="69">
        <v>4.269038888732519</v>
      </c>
      <c r="T52" s="69">
        <v>1.9891342190533872</v>
      </c>
      <c r="U52" s="47">
        <f t="shared" si="5"/>
        <v>1999</v>
      </c>
    </row>
    <row r="53" spans="1:21" ht="24.75" customHeight="1">
      <c r="A53" s="90"/>
      <c r="B53" s="91">
        <f t="shared" si="4"/>
        <v>89</v>
      </c>
      <c r="C53" s="89" t="s">
        <v>40</v>
      </c>
      <c r="D53" s="68">
        <v>103.255927</v>
      </c>
      <c r="E53" s="68">
        <v>1.027917</v>
      </c>
      <c r="F53" s="68">
        <v>-0.322</v>
      </c>
      <c r="G53" s="68">
        <v>102.55001</v>
      </c>
      <c r="H53" s="68">
        <v>0</v>
      </c>
      <c r="I53" s="68">
        <v>0</v>
      </c>
      <c r="J53" s="68">
        <v>0</v>
      </c>
      <c r="K53" s="68"/>
      <c r="L53" s="68">
        <v>0</v>
      </c>
      <c r="M53" s="68">
        <v>102.55001</v>
      </c>
      <c r="N53" s="68">
        <v>0</v>
      </c>
      <c r="O53" s="68">
        <v>102.55001</v>
      </c>
      <c r="P53" s="69">
        <v>4.635007332395575</v>
      </c>
      <c r="Q53" s="69">
        <v>12.6639544600972</v>
      </c>
      <c r="R53" s="69">
        <v>55.024882129122325</v>
      </c>
      <c r="S53" s="69">
        <v>4.090457290611395</v>
      </c>
      <c r="T53" s="69">
        <v>1.9059251462446283</v>
      </c>
      <c r="U53" s="47">
        <f t="shared" si="5"/>
        <v>2000</v>
      </c>
    </row>
    <row r="54" spans="1:21" ht="24.75" customHeight="1">
      <c r="A54" s="90"/>
      <c r="B54" s="91">
        <f t="shared" si="4"/>
        <v>90</v>
      </c>
      <c r="C54" s="89" t="s">
        <v>40</v>
      </c>
      <c r="D54" s="68">
        <v>102.233126</v>
      </c>
      <c r="E54" s="68">
        <v>0.8609690000000001</v>
      </c>
      <c r="F54" s="68">
        <v>0.326</v>
      </c>
      <c r="G54" s="68">
        <v>101.04615700000001</v>
      </c>
      <c r="H54" s="68">
        <v>0</v>
      </c>
      <c r="I54" s="68">
        <v>0</v>
      </c>
      <c r="J54" s="68">
        <v>0</v>
      </c>
      <c r="K54" s="68"/>
      <c r="L54" s="68">
        <v>0</v>
      </c>
      <c r="M54" s="68">
        <v>101.04615700000001</v>
      </c>
      <c r="N54" s="68">
        <v>0</v>
      </c>
      <c r="O54" s="68">
        <v>101.04615700000001</v>
      </c>
      <c r="P54" s="69">
        <v>4.535706117798272</v>
      </c>
      <c r="Q54" s="69">
        <v>12.426592103556908</v>
      </c>
      <c r="R54" s="69">
        <v>53.993542689954765</v>
      </c>
      <c r="S54" s="69">
        <v>4.013789249448881</v>
      </c>
      <c r="T54" s="69">
        <v>1.8702021115853145</v>
      </c>
      <c r="U54" s="47">
        <f t="shared" si="5"/>
        <v>2001</v>
      </c>
    </row>
    <row r="55" spans="1:21" ht="24.75" customHeight="1">
      <c r="A55" s="90"/>
      <c r="B55" s="91">
        <f t="shared" si="4"/>
        <v>91</v>
      </c>
      <c r="C55" s="89" t="s">
        <v>40</v>
      </c>
      <c r="D55" s="68">
        <v>104.80234399999999</v>
      </c>
      <c r="E55" s="68">
        <v>0.899225</v>
      </c>
      <c r="F55" s="68">
        <v>-0.014</v>
      </c>
      <c r="G55" s="68">
        <v>103.91711899999999</v>
      </c>
      <c r="H55" s="68">
        <v>0</v>
      </c>
      <c r="I55" s="68">
        <v>0</v>
      </c>
      <c r="J55" s="68">
        <v>0</v>
      </c>
      <c r="K55" s="68"/>
      <c r="L55" s="68">
        <v>0</v>
      </c>
      <c r="M55" s="68">
        <v>103.91711899999999</v>
      </c>
      <c r="N55" s="68">
        <v>0</v>
      </c>
      <c r="O55" s="68">
        <v>103.91711899999999</v>
      </c>
      <c r="P55" s="69">
        <v>4.639898653445505</v>
      </c>
      <c r="Q55" s="69">
        <v>12.71205110533015</v>
      </c>
      <c r="R55" s="69">
        <v>55.2338620526595</v>
      </c>
      <c r="S55" s="69">
        <v>4.105992507021638</v>
      </c>
      <c r="T55" s="69">
        <v>1.9131636913521874</v>
      </c>
      <c r="U55" s="47">
        <f t="shared" si="5"/>
        <v>2002</v>
      </c>
    </row>
    <row r="56" spans="1:21" ht="24.75" customHeight="1">
      <c r="A56" s="92"/>
      <c r="B56" s="93">
        <f t="shared" si="4"/>
        <v>92</v>
      </c>
      <c r="C56" s="94" t="s">
        <v>40</v>
      </c>
      <c r="D56" s="75">
        <v>94.243128</v>
      </c>
      <c r="E56" s="75">
        <v>0.854329</v>
      </c>
      <c r="F56" s="75">
        <v>0.069</v>
      </c>
      <c r="G56" s="75">
        <v>93.31979899999999</v>
      </c>
      <c r="H56" s="75">
        <v>0</v>
      </c>
      <c r="I56" s="75">
        <v>0</v>
      </c>
      <c r="J56" s="75">
        <v>0</v>
      </c>
      <c r="K56" s="68"/>
      <c r="L56" s="75">
        <v>0</v>
      </c>
      <c r="M56" s="75">
        <v>93.31979899999999</v>
      </c>
      <c r="N56" s="75">
        <v>0</v>
      </c>
      <c r="O56" s="75">
        <v>93.31979899999999</v>
      </c>
      <c r="P56" s="76">
        <v>4.148667684423168</v>
      </c>
      <c r="Q56" s="76">
        <v>11.366212834036077</v>
      </c>
      <c r="R56" s="76">
        <v>49.386194763886756</v>
      </c>
      <c r="S56" s="76">
        <v>3.6712867453936524</v>
      </c>
      <c r="T56" s="76">
        <v>1.7106150315224296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5" t="s">
        <v>76</v>
      </c>
      <c r="B58" s="78"/>
      <c r="C58" s="78"/>
      <c r="D58" s="78"/>
      <c r="E58" s="78"/>
      <c r="F58" s="78"/>
      <c r="G58" s="78"/>
      <c r="H58" s="78"/>
      <c r="I58" s="78"/>
      <c r="J58" s="78"/>
      <c r="L58" s="96" t="s">
        <v>77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63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64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65</v>
      </c>
      <c r="I60" s="21"/>
      <c r="J60" s="21"/>
      <c r="K60" s="12"/>
      <c r="L60" s="20" t="s">
        <v>66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67</v>
      </c>
      <c r="M62" s="41" t="s">
        <v>17</v>
      </c>
      <c r="N62" s="44" t="s">
        <v>18</v>
      </c>
      <c r="O62" s="44" t="s">
        <v>68</v>
      </c>
      <c r="P62" s="45" t="s">
        <v>43</v>
      </c>
      <c r="Q62" s="45" t="s">
        <v>44</v>
      </c>
      <c r="R62" s="41" t="s">
        <v>45</v>
      </c>
      <c r="S62" s="45" t="s">
        <v>46</v>
      </c>
      <c r="T62" s="83" t="s">
        <v>47</v>
      </c>
      <c r="U62" s="47" t="s">
        <v>69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4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70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5" t="s">
        <v>38</v>
      </c>
      <c r="U64" s="64"/>
    </row>
    <row r="65" spans="1:21" ht="24.75" customHeight="1">
      <c r="A65" s="87" t="s">
        <v>71</v>
      </c>
      <c r="B65" s="88">
        <f>$B$10</f>
        <v>83</v>
      </c>
      <c r="C65" s="89">
        <v>0</v>
      </c>
      <c r="D65" s="68">
        <v>36.807</v>
      </c>
      <c r="E65" s="68">
        <v>6.539</v>
      </c>
      <c r="F65" s="68">
        <v>0</v>
      </c>
      <c r="G65" s="68">
        <v>30.268</v>
      </c>
      <c r="H65" s="68">
        <v>0</v>
      </c>
      <c r="I65" s="68">
        <v>0</v>
      </c>
      <c r="J65" s="68">
        <v>0</v>
      </c>
      <c r="K65" s="68"/>
      <c r="L65" s="68">
        <v>0</v>
      </c>
      <c r="M65" s="68">
        <v>30.268</v>
      </c>
      <c r="N65" s="68">
        <v>0</v>
      </c>
      <c r="O65" s="68">
        <v>30.268</v>
      </c>
      <c r="P65" s="69">
        <v>1.4389420172637863</v>
      </c>
      <c r="Q65" s="69">
        <v>3.942306896613113</v>
      </c>
      <c r="R65" s="69">
        <v>7.8731061993950116</v>
      </c>
      <c r="S65" s="69">
        <v>0.3894827723503753</v>
      </c>
      <c r="T65" s="69">
        <v>0.4668590211562354</v>
      </c>
      <c r="U65" s="47">
        <f>B65+1911</f>
        <v>1994</v>
      </c>
    </row>
    <row r="66" spans="1:21" ht="24.75" customHeight="1">
      <c r="A66" s="90"/>
      <c r="B66" s="91">
        <f>B65+1</f>
        <v>84</v>
      </c>
      <c r="C66" s="89">
        <v>0</v>
      </c>
      <c r="D66" s="68">
        <v>44.684</v>
      </c>
      <c r="E66" s="68">
        <v>6.063</v>
      </c>
      <c r="F66" s="68">
        <v>0</v>
      </c>
      <c r="G66" s="68">
        <v>38.620999999999995</v>
      </c>
      <c r="H66" s="68">
        <v>0</v>
      </c>
      <c r="I66" s="68">
        <v>0</v>
      </c>
      <c r="J66" s="68">
        <v>0</v>
      </c>
      <c r="K66" s="68"/>
      <c r="L66" s="68">
        <v>0</v>
      </c>
      <c r="M66" s="68">
        <v>38.620999999999995</v>
      </c>
      <c r="N66" s="68">
        <v>0</v>
      </c>
      <c r="O66" s="68">
        <v>38.620999999999995</v>
      </c>
      <c r="P66" s="69">
        <v>1.8204583391920057</v>
      </c>
      <c r="Q66" s="69">
        <v>4.987557093676728</v>
      </c>
      <c r="R66" s="69">
        <v>9.96466026768511</v>
      </c>
      <c r="S66" s="69">
        <v>0.5004966161712208</v>
      </c>
      <c r="T66" s="69">
        <v>0.6004529960191601</v>
      </c>
      <c r="U66" s="47">
        <f>U65+1</f>
        <v>1995</v>
      </c>
    </row>
    <row r="67" spans="1:21" ht="24.75" customHeight="1">
      <c r="A67" s="90"/>
      <c r="B67" s="91">
        <f aca="true" t="shared" si="6" ref="B67:B74">B66+1</f>
        <v>85</v>
      </c>
      <c r="C67" s="89">
        <v>0</v>
      </c>
      <c r="D67" s="68">
        <v>46.84</v>
      </c>
      <c r="E67" s="68">
        <v>1.36</v>
      </c>
      <c r="F67" s="68">
        <v>0</v>
      </c>
      <c r="G67" s="68">
        <v>45.48</v>
      </c>
      <c r="H67" s="68">
        <v>0</v>
      </c>
      <c r="I67" s="68">
        <v>0</v>
      </c>
      <c r="J67" s="68">
        <v>0</v>
      </c>
      <c r="K67" s="68"/>
      <c r="L67" s="68">
        <v>0</v>
      </c>
      <c r="M67" s="68">
        <v>45.48</v>
      </c>
      <c r="N67" s="68">
        <v>0</v>
      </c>
      <c r="O67" s="68">
        <v>45.48</v>
      </c>
      <c r="P67" s="69">
        <v>2.1264444264175655</v>
      </c>
      <c r="Q67" s="69">
        <v>5.809957449228321</v>
      </c>
      <c r="R67" s="69">
        <v>11.518089584201464</v>
      </c>
      <c r="S67" s="69">
        <v>0.5911715948972831</v>
      </c>
      <c r="T67" s="69">
        <v>0.7108965165599136</v>
      </c>
      <c r="U67" s="47">
        <f aca="true" t="shared" si="7" ref="U67:U74">U66+1</f>
        <v>1996</v>
      </c>
    </row>
    <row r="68" spans="1:21" ht="24.75" customHeight="1">
      <c r="A68" s="90"/>
      <c r="B68" s="91">
        <f t="shared" si="6"/>
        <v>86</v>
      </c>
      <c r="C68" s="89">
        <v>0</v>
      </c>
      <c r="D68" s="68">
        <v>36.545</v>
      </c>
      <c r="E68" s="68">
        <v>0.469</v>
      </c>
      <c r="F68" s="68">
        <v>0</v>
      </c>
      <c r="G68" s="68">
        <v>36.076</v>
      </c>
      <c r="H68" s="68">
        <v>0</v>
      </c>
      <c r="I68" s="68">
        <v>0</v>
      </c>
      <c r="J68" s="68">
        <v>0</v>
      </c>
      <c r="K68" s="68"/>
      <c r="L68" s="68">
        <v>0</v>
      </c>
      <c r="M68" s="68">
        <v>36.076</v>
      </c>
      <c r="N68" s="68">
        <v>0</v>
      </c>
      <c r="O68" s="68">
        <v>36.076</v>
      </c>
      <c r="P68" s="69">
        <v>1.6719359188246286</v>
      </c>
      <c r="Q68" s="69">
        <v>4.580646352944187</v>
      </c>
      <c r="R68" s="69">
        <v>9.265140539355972</v>
      </c>
      <c r="S68" s="69">
        <v>0.45495437642076964</v>
      </c>
      <c r="T68" s="69">
        <v>0.5441308576845222</v>
      </c>
      <c r="U68" s="47">
        <f t="shared" si="7"/>
        <v>1997</v>
      </c>
    </row>
    <row r="69" spans="1:21" ht="24.75" customHeight="1">
      <c r="A69" s="90"/>
      <c r="B69" s="91">
        <f t="shared" si="6"/>
        <v>87</v>
      </c>
      <c r="C69" s="89" t="s">
        <v>40</v>
      </c>
      <c r="D69" s="68">
        <v>33.614</v>
      </c>
      <c r="E69" s="68">
        <v>0.524</v>
      </c>
      <c r="F69" s="68">
        <v>0</v>
      </c>
      <c r="G69" s="68">
        <v>33.09</v>
      </c>
      <c r="H69" s="68">
        <v>0</v>
      </c>
      <c r="I69" s="68">
        <v>0</v>
      </c>
      <c r="J69" s="68">
        <v>0</v>
      </c>
      <c r="K69" s="68"/>
      <c r="L69" s="68">
        <v>0</v>
      </c>
      <c r="M69" s="68">
        <v>33.09</v>
      </c>
      <c r="N69" s="68">
        <v>0</v>
      </c>
      <c r="O69" s="68">
        <v>33.09</v>
      </c>
      <c r="P69" s="69">
        <v>1.5194863447357718</v>
      </c>
      <c r="Q69" s="69">
        <v>4.16297628694732</v>
      </c>
      <c r="R69" s="69">
        <v>8.617385891838671</v>
      </c>
      <c r="S69" s="69">
        <v>0.40747711453794794</v>
      </c>
      <c r="T69" s="69">
        <v>0.48455004121686196</v>
      </c>
      <c r="U69" s="47">
        <f t="shared" si="7"/>
        <v>1998</v>
      </c>
    </row>
    <row r="70" spans="1:21" ht="24.75" customHeight="1">
      <c r="A70" s="90"/>
      <c r="B70" s="91">
        <f t="shared" si="6"/>
        <v>88</v>
      </c>
      <c r="C70" s="89" t="s">
        <v>40</v>
      </c>
      <c r="D70" s="68">
        <v>32.041</v>
      </c>
      <c r="E70" s="68">
        <v>1.162</v>
      </c>
      <c r="F70" s="68">
        <v>0</v>
      </c>
      <c r="G70" s="68">
        <v>30.878999999999998</v>
      </c>
      <c r="H70" s="68">
        <v>0</v>
      </c>
      <c r="I70" s="68">
        <v>0</v>
      </c>
      <c r="J70" s="68">
        <v>0</v>
      </c>
      <c r="K70" s="68"/>
      <c r="L70" s="68">
        <v>0</v>
      </c>
      <c r="M70" s="68">
        <v>30.878999999999998</v>
      </c>
      <c r="N70" s="68">
        <v>0</v>
      </c>
      <c r="O70" s="68">
        <v>30.878999999999998</v>
      </c>
      <c r="P70" s="69">
        <v>1.4066288437673982</v>
      </c>
      <c r="Q70" s="69">
        <v>3.853777654157255</v>
      </c>
      <c r="R70" s="69">
        <v>7.532825029475021</v>
      </c>
      <c r="S70" s="69">
        <v>0.38611383694766965</v>
      </c>
      <c r="T70" s="69">
        <v>0.465158670412089</v>
      </c>
      <c r="U70" s="47">
        <f t="shared" si="7"/>
        <v>1999</v>
      </c>
    </row>
    <row r="71" spans="1:21" ht="24.75" customHeight="1">
      <c r="A71" s="90"/>
      <c r="B71" s="91">
        <f t="shared" si="6"/>
        <v>89</v>
      </c>
      <c r="C71" s="89" t="s">
        <v>40</v>
      </c>
      <c r="D71" s="68">
        <v>34.884603999999996</v>
      </c>
      <c r="E71" s="68">
        <v>1.7913869999999998</v>
      </c>
      <c r="F71" s="68">
        <v>0</v>
      </c>
      <c r="G71" s="68">
        <v>33.093216999999996</v>
      </c>
      <c r="H71" s="68">
        <v>0</v>
      </c>
      <c r="I71" s="68">
        <v>0</v>
      </c>
      <c r="J71" s="68">
        <v>0</v>
      </c>
      <c r="K71" s="68"/>
      <c r="L71" s="68">
        <v>0</v>
      </c>
      <c r="M71" s="68">
        <v>33.093216999999996</v>
      </c>
      <c r="N71" s="68">
        <v>0</v>
      </c>
      <c r="O71" s="68">
        <v>33.093216999999996</v>
      </c>
      <c r="P71" s="69">
        <v>1.495731725892156</v>
      </c>
      <c r="Q71" s="69">
        <v>4.086698704623378</v>
      </c>
      <c r="R71" s="69">
        <v>7.9565326557872105</v>
      </c>
      <c r="S71" s="69">
        <v>0.41142859642289376</v>
      </c>
      <c r="T71" s="69">
        <v>0.4961628203693606</v>
      </c>
      <c r="U71" s="47">
        <f t="shared" si="7"/>
        <v>2000</v>
      </c>
    </row>
    <row r="72" spans="1:21" ht="24.75" customHeight="1">
      <c r="A72" s="90"/>
      <c r="B72" s="91">
        <f t="shared" si="6"/>
        <v>90</v>
      </c>
      <c r="C72" s="89" t="s">
        <v>40</v>
      </c>
      <c r="D72" s="68">
        <v>33.56661</v>
      </c>
      <c r="E72" s="68">
        <v>0.762115</v>
      </c>
      <c r="F72" s="68">
        <v>0</v>
      </c>
      <c r="G72" s="68">
        <v>32.804494999999996</v>
      </c>
      <c r="H72" s="68">
        <v>0</v>
      </c>
      <c r="I72" s="68">
        <v>0</v>
      </c>
      <c r="J72" s="68">
        <v>0</v>
      </c>
      <c r="K72" s="68"/>
      <c r="L72" s="68">
        <v>0</v>
      </c>
      <c r="M72" s="68">
        <v>32.804494999999996</v>
      </c>
      <c r="N72" s="68">
        <v>0</v>
      </c>
      <c r="O72" s="68">
        <v>32.804494999999996</v>
      </c>
      <c r="P72" s="69">
        <v>1.4725107127308443</v>
      </c>
      <c r="Q72" s="69">
        <v>4.034275925289984</v>
      </c>
      <c r="R72" s="69">
        <v>7.858446760390866</v>
      </c>
      <c r="S72" s="69">
        <v>0.40732813220736513</v>
      </c>
      <c r="T72" s="69">
        <v>0.491248131436266</v>
      </c>
      <c r="U72" s="47">
        <f t="shared" si="7"/>
        <v>2001</v>
      </c>
    </row>
    <row r="73" spans="1:21" ht="24.75" customHeight="1">
      <c r="A73" s="90"/>
      <c r="B73" s="91">
        <f t="shared" si="6"/>
        <v>91</v>
      </c>
      <c r="C73" s="89" t="s">
        <v>40</v>
      </c>
      <c r="D73" s="68">
        <v>37.094553</v>
      </c>
      <c r="E73" s="68">
        <v>0.489699</v>
      </c>
      <c r="F73" s="68">
        <v>0</v>
      </c>
      <c r="G73" s="68">
        <v>36.604853999999996</v>
      </c>
      <c r="H73" s="68">
        <v>0</v>
      </c>
      <c r="I73" s="68">
        <v>0</v>
      </c>
      <c r="J73" s="68">
        <v>0</v>
      </c>
      <c r="K73" s="68"/>
      <c r="L73" s="68">
        <v>0</v>
      </c>
      <c r="M73" s="68">
        <v>36.604853999999996</v>
      </c>
      <c r="N73" s="68">
        <v>0</v>
      </c>
      <c r="O73" s="68">
        <v>36.604853999999996</v>
      </c>
      <c r="P73" s="69">
        <v>1.634406481035808</v>
      </c>
      <c r="Q73" s="69">
        <v>4.47782597544057</v>
      </c>
      <c r="R73" s="69">
        <v>8.829851907927114</v>
      </c>
      <c r="S73" s="69">
        <v>0.4502051013967704</v>
      </c>
      <c r="T73" s="69">
        <v>0.5415599158173187</v>
      </c>
      <c r="U73" s="47">
        <f t="shared" si="7"/>
        <v>2002</v>
      </c>
    </row>
    <row r="74" spans="1:21" ht="24.75" customHeight="1">
      <c r="A74" s="92"/>
      <c r="B74" s="93">
        <f t="shared" si="6"/>
        <v>92</v>
      </c>
      <c r="C74" s="94" t="s">
        <v>40</v>
      </c>
      <c r="D74" s="75">
        <v>38.98113000000001</v>
      </c>
      <c r="E74" s="75">
        <v>0.375916</v>
      </c>
      <c r="F74" s="75">
        <v>0</v>
      </c>
      <c r="G74" s="75">
        <v>38.60521400000001</v>
      </c>
      <c r="H74" s="75">
        <v>0</v>
      </c>
      <c r="I74" s="75">
        <v>0</v>
      </c>
      <c r="J74" s="75">
        <v>0</v>
      </c>
      <c r="K74" s="68"/>
      <c r="L74" s="75">
        <v>0</v>
      </c>
      <c r="M74" s="75">
        <v>38.60521400000001</v>
      </c>
      <c r="N74" s="75">
        <v>0</v>
      </c>
      <c r="O74" s="75">
        <v>38.60521400000001</v>
      </c>
      <c r="P74" s="76">
        <v>1.7162510580636905</v>
      </c>
      <c r="Q74" s="76">
        <v>4.702057693325179</v>
      </c>
      <c r="R74" s="76">
        <v>9.371370256874044</v>
      </c>
      <c r="S74" s="76">
        <v>0.4785119542477769</v>
      </c>
      <c r="T74" s="76">
        <v>0.5748213807455406</v>
      </c>
      <c r="U74" s="77">
        <f t="shared" si="7"/>
        <v>2003</v>
      </c>
    </row>
  </sheetData>
  <printOptions/>
  <pageMargins left="0.5905511811023623" right="0.5905511811023623" top="0.5905511811023623" bottom="0.5905511811023623" header="0" footer="0"/>
  <pageSetup horizontalDpi="600" verticalDpi="600" orientation="landscape" pageOrder="overThenDown" paperSize="8" r:id="rId1"/>
  <rowBreaks count="1" manualBreakCount="1">
    <brk id="37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37"/>
  <sheetViews>
    <sheetView tabSelected="1" view="pageBreakPreview" zoomScaleSheetLayoutView="100" workbookViewId="0" topLeftCell="A1">
      <pane xSplit="2" topLeftCell="L1" activePane="topRight" state="frozen"/>
      <selection pane="topLeft" activeCell="A1" sqref="A1"/>
      <selection pane="topRight" activeCell="B28" sqref="B28:B37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72</v>
      </c>
      <c r="B1" s="2"/>
      <c r="U1" s="4" t="s">
        <v>73</v>
      </c>
    </row>
    <row r="2" spans="1:20" ht="24.75" customHeight="1">
      <c r="A2" s="2"/>
      <c r="B2" s="2"/>
      <c r="T2" s="5"/>
    </row>
    <row r="3" spans="1:21" s="79" customFormat="1" ht="24.75" customHeight="1">
      <c r="A3" s="95" t="s">
        <v>87</v>
      </c>
      <c r="B3" s="78"/>
      <c r="C3" s="78"/>
      <c r="D3" s="78"/>
      <c r="E3" s="78"/>
      <c r="F3" s="78"/>
      <c r="G3" s="78"/>
      <c r="H3" s="78"/>
      <c r="I3" s="78"/>
      <c r="J3" s="78"/>
      <c r="L3" s="96" t="s">
        <v>88</v>
      </c>
      <c r="M3" s="78"/>
      <c r="N3" s="78"/>
      <c r="O3" s="78"/>
      <c r="P3" s="78"/>
      <c r="Q3" s="78"/>
      <c r="R3" s="78"/>
      <c r="S3" s="78"/>
      <c r="T3" s="78"/>
      <c r="U3" s="80"/>
    </row>
    <row r="4" spans="1:20" ht="9.75" customHeight="1">
      <c r="A4" s="9" t="s">
        <v>78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79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80</v>
      </c>
      <c r="I5" s="21"/>
      <c r="J5" s="21"/>
      <c r="K5" s="12"/>
      <c r="L5" s="20" t="s">
        <v>81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8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82</v>
      </c>
      <c r="M7" s="41" t="s">
        <v>17</v>
      </c>
      <c r="N7" s="44" t="s">
        <v>18</v>
      </c>
      <c r="O7" s="44" t="s">
        <v>83</v>
      </c>
      <c r="P7" s="45" t="s">
        <v>43</v>
      </c>
      <c r="Q7" s="45" t="s">
        <v>44</v>
      </c>
      <c r="R7" s="41" t="s">
        <v>45</v>
      </c>
      <c r="S7" s="45" t="s">
        <v>46</v>
      </c>
      <c r="T7" s="83" t="s">
        <v>47</v>
      </c>
      <c r="U7" s="47" t="s">
        <v>84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84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85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85" t="s">
        <v>38</v>
      </c>
      <c r="U9" s="64"/>
    </row>
    <row r="10" spans="1:21" ht="24.75" customHeight="1">
      <c r="A10" s="87" t="s">
        <v>86</v>
      </c>
      <c r="B10" s="88">
        <f>$B$10</f>
        <v>83</v>
      </c>
      <c r="C10" s="89">
        <v>0</v>
      </c>
      <c r="D10" s="68">
        <v>111.982</v>
      </c>
      <c r="E10" s="68">
        <v>0.63</v>
      </c>
      <c r="F10" s="68">
        <v>-0.055</v>
      </c>
      <c r="G10" s="68">
        <v>111.40700000000001</v>
      </c>
      <c r="H10" s="68">
        <v>0</v>
      </c>
      <c r="I10" s="68">
        <v>0</v>
      </c>
      <c r="J10" s="68">
        <v>0</v>
      </c>
      <c r="K10" s="68"/>
      <c r="L10" s="68">
        <v>0</v>
      </c>
      <c r="M10" s="68">
        <v>111.40700000000001</v>
      </c>
      <c r="N10" s="68">
        <v>0</v>
      </c>
      <c r="O10" s="68">
        <v>111.40700000000001</v>
      </c>
      <c r="P10" s="69">
        <v>5.296293554820492</v>
      </c>
      <c r="Q10" s="69">
        <v>14.51039330087806</v>
      </c>
      <c r="R10" s="69">
        <v>63.04765889231518</v>
      </c>
      <c r="S10" s="69">
        <v>4.686857036183613</v>
      </c>
      <c r="T10" s="69">
        <v>2.183814191782148</v>
      </c>
      <c r="U10" s="47" t="e">
        <f>B10+1911</f>
        <v>#REF!</v>
      </c>
    </row>
    <row r="11" spans="1:21" ht="24.75" customHeight="1">
      <c r="A11" s="90"/>
      <c r="B11" s="91">
        <f>B10+1</f>
        <v>84</v>
      </c>
      <c r="C11" s="89">
        <v>0</v>
      </c>
      <c r="D11" s="68">
        <v>109.365</v>
      </c>
      <c r="E11" s="68">
        <v>1.052</v>
      </c>
      <c r="F11" s="68">
        <v>-0.049</v>
      </c>
      <c r="G11" s="68">
        <v>108.362</v>
      </c>
      <c r="H11" s="68">
        <v>0</v>
      </c>
      <c r="I11" s="68">
        <v>0</v>
      </c>
      <c r="J11" s="68">
        <v>0</v>
      </c>
      <c r="K11" s="68"/>
      <c r="L11" s="68">
        <v>0</v>
      </c>
      <c r="M11" s="68">
        <v>108.362</v>
      </c>
      <c r="N11" s="68">
        <v>0</v>
      </c>
      <c r="O11" s="68">
        <v>108.362</v>
      </c>
      <c r="P11" s="69">
        <v>5.107804214068102</v>
      </c>
      <c r="Q11" s="69">
        <v>13.993984148131785</v>
      </c>
      <c r="R11" s="69">
        <v>60.80386112363261</v>
      </c>
      <c r="S11" s="69">
        <v>4.520056879846567</v>
      </c>
      <c r="T11" s="69">
        <v>2.1060946142938337</v>
      </c>
      <c r="U11" s="47" t="e">
        <f aca="true" t="shared" si="0" ref="U11:U19">U10+1</f>
        <v>#REF!</v>
      </c>
    </row>
    <row r="12" spans="1:21" ht="24.75" customHeight="1">
      <c r="A12" s="90"/>
      <c r="B12" s="91">
        <f aca="true" t="shared" si="1" ref="B12:B19">B11+1</f>
        <v>85</v>
      </c>
      <c r="C12" s="89">
        <v>0</v>
      </c>
      <c r="D12" s="68">
        <v>104.462</v>
      </c>
      <c r="E12" s="68">
        <v>1.119</v>
      </c>
      <c r="F12" s="68">
        <v>-0.229</v>
      </c>
      <c r="G12" s="68">
        <v>103.572</v>
      </c>
      <c r="H12" s="68">
        <v>0</v>
      </c>
      <c r="I12" s="68">
        <v>0</v>
      </c>
      <c r="J12" s="68">
        <v>0</v>
      </c>
      <c r="K12" s="68"/>
      <c r="L12" s="68">
        <v>0</v>
      </c>
      <c r="M12" s="68">
        <v>103.572</v>
      </c>
      <c r="N12" s="68">
        <v>0</v>
      </c>
      <c r="O12" s="68">
        <v>103.572</v>
      </c>
      <c r="P12" s="69">
        <v>4.842570407496044</v>
      </c>
      <c r="Q12" s="69">
        <v>13.231066687147662</v>
      </c>
      <c r="R12" s="69">
        <v>57.48898475565659</v>
      </c>
      <c r="S12" s="69">
        <v>4.273634539948694</v>
      </c>
      <c r="T12" s="69">
        <v>1.9912755364157229</v>
      </c>
      <c r="U12" s="47" t="e">
        <f t="shared" si="0"/>
        <v>#REF!</v>
      </c>
    </row>
    <row r="13" spans="1:21" ht="24.75" customHeight="1">
      <c r="A13" s="90"/>
      <c r="B13" s="91">
        <f t="shared" si="1"/>
        <v>86</v>
      </c>
      <c r="C13" s="89">
        <v>0</v>
      </c>
      <c r="D13" s="68">
        <v>111.194</v>
      </c>
      <c r="E13" s="68">
        <v>1.163</v>
      </c>
      <c r="F13" s="68">
        <v>0.383</v>
      </c>
      <c r="G13" s="68">
        <v>109.64800000000001</v>
      </c>
      <c r="H13" s="68">
        <v>0</v>
      </c>
      <c r="I13" s="68">
        <v>0</v>
      </c>
      <c r="J13" s="68">
        <v>0</v>
      </c>
      <c r="K13" s="68"/>
      <c r="L13" s="68">
        <v>0</v>
      </c>
      <c r="M13" s="68">
        <v>109.64800000000001</v>
      </c>
      <c r="N13" s="68">
        <v>0</v>
      </c>
      <c r="O13" s="68">
        <v>109.64800000000001</v>
      </c>
      <c r="P13" s="69">
        <v>5.081617408451128</v>
      </c>
      <c r="Q13" s="69">
        <v>13.922239475208569</v>
      </c>
      <c r="R13" s="69">
        <v>60.492130519781234</v>
      </c>
      <c r="S13" s="69">
        <v>4.496883350492368</v>
      </c>
      <c r="T13" s="69">
        <v>2.0952970410188896</v>
      </c>
      <c r="U13" s="47" t="e">
        <f t="shared" si="0"/>
        <v>#REF!</v>
      </c>
    </row>
    <row r="14" spans="1:21" ht="24.75" customHeight="1">
      <c r="A14" s="90"/>
      <c r="B14" s="91">
        <f t="shared" si="1"/>
        <v>87</v>
      </c>
      <c r="C14" s="89" t="s">
        <v>40</v>
      </c>
      <c r="D14" s="68">
        <v>105.296</v>
      </c>
      <c r="E14" s="68">
        <v>1.055</v>
      </c>
      <c r="F14" s="68">
        <v>-0.337</v>
      </c>
      <c r="G14" s="68">
        <v>104.578</v>
      </c>
      <c r="H14" s="68">
        <v>0</v>
      </c>
      <c r="I14" s="68">
        <v>0</v>
      </c>
      <c r="J14" s="68">
        <v>0</v>
      </c>
      <c r="K14" s="68"/>
      <c r="L14" s="68">
        <v>0</v>
      </c>
      <c r="M14" s="68">
        <v>104.578</v>
      </c>
      <c r="N14" s="68">
        <v>0</v>
      </c>
      <c r="O14" s="68">
        <v>104.578</v>
      </c>
      <c r="P14" s="69">
        <v>4.802201358711923</v>
      </c>
      <c r="Q14" s="69">
        <v>13.156716051265544</v>
      </c>
      <c r="R14" s="69">
        <v>57.16593124274878</v>
      </c>
      <c r="S14" s="69">
        <v>4.24961928455877</v>
      </c>
      <c r="T14" s="69">
        <v>1.9800857657154642</v>
      </c>
      <c r="U14" s="47" t="e">
        <f t="shared" si="0"/>
        <v>#REF!</v>
      </c>
    </row>
    <row r="15" spans="1:21" ht="24.75" customHeight="1">
      <c r="A15" s="90"/>
      <c r="B15" s="91">
        <f t="shared" si="1"/>
        <v>88</v>
      </c>
      <c r="C15" s="89" t="s">
        <v>40</v>
      </c>
      <c r="D15" s="68">
        <v>107.044</v>
      </c>
      <c r="E15" s="68">
        <v>1.232</v>
      </c>
      <c r="F15" s="68">
        <v>-0.09</v>
      </c>
      <c r="G15" s="68">
        <v>105.902</v>
      </c>
      <c r="H15" s="68">
        <v>0</v>
      </c>
      <c r="I15" s="68">
        <v>0</v>
      </c>
      <c r="J15" s="68">
        <v>0</v>
      </c>
      <c r="K15" s="68"/>
      <c r="L15" s="68">
        <v>0</v>
      </c>
      <c r="M15" s="68">
        <v>105.902</v>
      </c>
      <c r="N15" s="68">
        <v>0</v>
      </c>
      <c r="O15" s="68">
        <v>105.902</v>
      </c>
      <c r="P15" s="69">
        <v>4.824146112654394</v>
      </c>
      <c r="Q15" s="69">
        <v>13.216838664806561</v>
      </c>
      <c r="R15" s="69">
        <v>57.427163998584504</v>
      </c>
      <c r="S15" s="69">
        <v>4.269038888732519</v>
      </c>
      <c r="T15" s="69">
        <v>1.9891342190533872</v>
      </c>
      <c r="U15" s="47" t="e">
        <f t="shared" si="0"/>
        <v>#REF!</v>
      </c>
    </row>
    <row r="16" spans="1:21" ht="24.75" customHeight="1">
      <c r="A16" s="90"/>
      <c r="B16" s="91">
        <f t="shared" si="1"/>
        <v>89</v>
      </c>
      <c r="C16" s="89" t="s">
        <v>40</v>
      </c>
      <c r="D16" s="68">
        <v>103.255927</v>
      </c>
      <c r="E16" s="68">
        <v>1.027917</v>
      </c>
      <c r="F16" s="68">
        <v>-0.322</v>
      </c>
      <c r="G16" s="68">
        <v>102.55001</v>
      </c>
      <c r="H16" s="68">
        <v>0</v>
      </c>
      <c r="I16" s="68">
        <v>0</v>
      </c>
      <c r="J16" s="68">
        <v>0</v>
      </c>
      <c r="K16" s="68"/>
      <c r="L16" s="68">
        <v>0</v>
      </c>
      <c r="M16" s="68">
        <v>102.55001</v>
      </c>
      <c r="N16" s="68">
        <v>0</v>
      </c>
      <c r="O16" s="68">
        <v>102.55001</v>
      </c>
      <c r="P16" s="69">
        <v>4.635007332395575</v>
      </c>
      <c r="Q16" s="69">
        <v>12.6639544600972</v>
      </c>
      <c r="R16" s="69">
        <v>55.024882129122325</v>
      </c>
      <c r="S16" s="69">
        <v>4.090457290611395</v>
      </c>
      <c r="T16" s="69">
        <v>1.9059251462446283</v>
      </c>
      <c r="U16" s="47" t="e">
        <f t="shared" si="0"/>
        <v>#REF!</v>
      </c>
    </row>
    <row r="17" spans="1:21" ht="24.75" customHeight="1">
      <c r="A17" s="90"/>
      <c r="B17" s="91">
        <f t="shared" si="1"/>
        <v>90</v>
      </c>
      <c r="C17" s="89" t="s">
        <v>40</v>
      </c>
      <c r="D17" s="68">
        <v>102.233126</v>
      </c>
      <c r="E17" s="68">
        <v>0.8609690000000001</v>
      </c>
      <c r="F17" s="68">
        <v>0.326</v>
      </c>
      <c r="G17" s="68">
        <v>101.04615700000001</v>
      </c>
      <c r="H17" s="68">
        <v>0</v>
      </c>
      <c r="I17" s="68">
        <v>0</v>
      </c>
      <c r="J17" s="68">
        <v>0</v>
      </c>
      <c r="K17" s="68"/>
      <c r="L17" s="68">
        <v>0</v>
      </c>
      <c r="M17" s="68">
        <v>101.04615700000001</v>
      </c>
      <c r="N17" s="68">
        <v>0</v>
      </c>
      <c r="O17" s="68">
        <v>101.04615700000001</v>
      </c>
      <c r="P17" s="69">
        <v>4.535706117798272</v>
      </c>
      <c r="Q17" s="69">
        <v>12.426592103556908</v>
      </c>
      <c r="R17" s="69">
        <v>53.993542689954765</v>
      </c>
      <c r="S17" s="69">
        <v>4.013789249448881</v>
      </c>
      <c r="T17" s="69">
        <v>1.8702021115853145</v>
      </c>
      <c r="U17" s="47" t="e">
        <f t="shared" si="0"/>
        <v>#REF!</v>
      </c>
    </row>
    <row r="18" spans="1:21" ht="24.75" customHeight="1">
      <c r="A18" s="90"/>
      <c r="B18" s="91">
        <f t="shared" si="1"/>
        <v>91</v>
      </c>
      <c r="C18" s="89" t="s">
        <v>40</v>
      </c>
      <c r="D18" s="68">
        <v>104.80234399999999</v>
      </c>
      <c r="E18" s="68">
        <v>0.899225</v>
      </c>
      <c r="F18" s="68">
        <v>-0.014</v>
      </c>
      <c r="G18" s="68">
        <v>103.91711899999999</v>
      </c>
      <c r="H18" s="68">
        <v>0</v>
      </c>
      <c r="I18" s="68">
        <v>0</v>
      </c>
      <c r="J18" s="68">
        <v>0</v>
      </c>
      <c r="K18" s="68"/>
      <c r="L18" s="68">
        <v>0</v>
      </c>
      <c r="M18" s="68">
        <v>103.91711899999999</v>
      </c>
      <c r="N18" s="68">
        <v>0</v>
      </c>
      <c r="O18" s="68">
        <v>103.91711899999999</v>
      </c>
      <c r="P18" s="69">
        <v>4.639898653445505</v>
      </c>
      <c r="Q18" s="69">
        <v>12.71205110533015</v>
      </c>
      <c r="R18" s="69">
        <v>55.2338620526595</v>
      </c>
      <c r="S18" s="69">
        <v>4.105992507021638</v>
      </c>
      <c r="T18" s="69">
        <v>1.9131636913521874</v>
      </c>
      <c r="U18" s="47" t="e">
        <f t="shared" si="0"/>
        <v>#REF!</v>
      </c>
    </row>
    <row r="19" spans="1:21" ht="24.75" customHeight="1">
      <c r="A19" s="92"/>
      <c r="B19" s="93">
        <f t="shared" si="1"/>
        <v>92</v>
      </c>
      <c r="C19" s="94" t="s">
        <v>40</v>
      </c>
      <c r="D19" s="75">
        <v>94.243128</v>
      </c>
      <c r="E19" s="75">
        <v>0.854329</v>
      </c>
      <c r="F19" s="75">
        <v>0.069</v>
      </c>
      <c r="G19" s="75">
        <v>93.31979899999999</v>
      </c>
      <c r="H19" s="75">
        <v>0</v>
      </c>
      <c r="I19" s="75">
        <v>0</v>
      </c>
      <c r="J19" s="75">
        <v>0</v>
      </c>
      <c r="K19" s="68"/>
      <c r="L19" s="75">
        <v>0</v>
      </c>
      <c r="M19" s="75">
        <v>93.31979899999999</v>
      </c>
      <c r="N19" s="75">
        <v>0</v>
      </c>
      <c r="O19" s="75">
        <v>93.31979899999999</v>
      </c>
      <c r="P19" s="76">
        <v>4.148667684423168</v>
      </c>
      <c r="Q19" s="76">
        <v>11.366212834036077</v>
      </c>
      <c r="R19" s="76">
        <v>49.386194763886756</v>
      </c>
      <c r="S19" s="76">
        <v>3.6712867453936524</v>
      </c>
      <c r="T19" s="76">
        <v>1.7106150315224296</v>
      </c>
      <c r="U19" s="77" t="e">
        <f t="shared" si="0"/>
        <v>#REF!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89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90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78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79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80</v>
      </c>
      <c r="I23" s="21"/>
      <c r="J23" s="21"/>
      <c r="K23" s="12"/>
      <c r="L23" s="20" t="s">
        <v>81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24"/>
      <c r="U23" s="25"/>
    </row>
    <row r="24" spans="1:20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6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82</v>
      </c>
      <c r="M25" s="41" t="s">
        <v>17</v>
      </c>
      <c r="N25" s="44" t="s">
        <v>18</v>
      </c>
      <c r="O25" s="44" t="s">
        <v>83</v>
      </c>
      <c r="P25" s="45" t="s">
        <v>43</v>
      </c>
      <c r="Q25" s="45" t="s">
        <v>44</v>
      </c>
      <c r="R25" s="41" t="s">
        <v>45</v>
      </c>
      <c r="S25" s="45" t="s">
        <v>46</v>
      </c>
      <c r="T25" s="83" t="s">
        <v>47</v>
      </c>
      <c r="U25" s="47" t="s">
        <v>84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85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87" t="s">
        <v>86</v>
      </c>
      <c r="B28" s="88">
        <f>$B$10</f>
        <v>83</v>
      </c>
      <c r="C28" s="89">
        <v>0</v>
      </c>
      <c r="D28" s="68">
        <v>36.807</v>
      </c>
      <c r="E28" s="68">
        <v>6.539</v>
      </c>
      <c r="F28" s="68">
        <v>0</v>
      </c>
      <c r="G28" s="68">
        <v>30.268</v>
      </c>
      <c r="H28" s="68">
        <v>0</v>
      </c>
      <c r="I28" s="68">
        <v>0</v>
      </c>
      <c r="J28" s="68">
        <v>0</v>
      </c>
      <c r="K28" s="68"/>
      <c r="L28" s="68">
        <v>0</v>
      </c>
      <c r="M28" s="68">
        <v>30.268</v>
      </c>
      <c r="N28" s="68">
        <v>0</v>
      </c>
      <c r="O28" s="68">
        <v>30.268</v>
      </c>
      <c r="P28" s="69">
        <v>1.4389420172637863</v>
      </c>
      <c r="Q28" s="69">
        <v>3.942306896613113</v>
      </c>
      <c r="R28" s="69">
        <v>7.8731061993950116</v>
      </c>
      <c r="S28" s="69">
        <v>0.3894827723503753</v>
      </c>
      <c r="T28" s="69">
        <v>0.4668590211562354</v>
      </c>
      <c r="U28" s="47" t="e">
        <f>B28+1911</f>
        <v>#REF!</v>
      </c>
    </row>
    <row r="29" spans="1:21" ht="24.75" customHeight="1">
      <c r="A29" s="90"/>
      <c r="B29" s="91">
        <f>B28+1</f>
        <v>84</v>
      </c>
      <c r="C29" s="89">
        <v>0</v>
      </c>
      <c r="D29" s="68">
        <v>44.684</v>
      </c>
      <c r="E29" s="68">
        <v>6.063</v>
      </c>
      <c r="F29" s="68">
        <v>0</v>
      </c>
      <c r="G29" s="68">
        <v>38.620999999999995</v>
      </c>
      <c r="H29" s="68">
        <v>0</v>
      </c>
      <c r="I29" s="68">
        <v>0</v>
      </c>
      <c r="J29" s="68">
        <v>0</v>
      </c>
      <c r="K29" s="68"/>
      <c r="L29" s="68">
        <v>0</v>
      </c>
      <c r="M29" s="68">
        <v>38.620999999999995</v>
      </c>
      <c r="N29" s="68">
        <v>0</v>
      </c>
      <c r="O29" s="68">
        <v>38.620999999999995</v>
      </c>
      <c r="P29" s="69">
        <v>1.8204583391920057</v>
      </c>
      <c r="Q29" s="69">
        <v>4.987557093676728</v>
      </c>
      <c r="R29" s="69">
        <v>9.96466026768511</v>
      </c>
      <c r="S29" s="69">
        <v>0.5004966161712208</v>
      </c>
      <c r="T29" s="69">
        <v>0.6004529960191601</v>
      </c>
      <c r="U29" s="47" t="e">
        <f aca="true" t="shared" si="2" ref="U29:U37">U28+1</f>
        <v>#REF!</v>
      </c>
    </row>
    <row r="30" spans="1:21" ht="24.75" customHeight="1">
      <c r="A30" s="90"/>
      <c r="B30" s="91">
        <f aca="true" t="shared" si="3" ref="B30:B37">B29+1</f>
        <v>85</v>
      </c>
      <c r="C30" s="89">
        <v>0</v>
      </c>
      <c r="D30" s="68">
        <v>46.84</v>
      </c>
      <c r="E30" s="68">
        <v>1.36</v>
      </c>
      <c r="F30" s="68">
        <v>0</v>
      </c>
      <c r="G30" s="68">
        <v>45.48</v>
      </c>
      <c r="H30" s="68">
        <v>0</v>
      </c>
      <c r="I30" s="68">
        <v>0</v>
      </c>
      <c r="J30" s="68">
        <v>0</v>
      </c>
      <c r="K30" s="68"/>
      <c r="L30" s="68">
        <v>0</v>
      </c>
      <c r="M30" s="68">
        <v>45.48</v>
      </c>
      <c r="N30" s="68">
        <v>0</v>
      </c>
      <c r="O30" s="68">
        <v>45.48</v>
      </c>
      <c r="P30" s="69">
        <v>2.1264444264175655</v>
      </c>
      <c r="Q30" s="69">
        <v>5.809957449228321</v>
      </c>
      <c r="R30" s="69">
        <v>11.518089584201464</v>
      </c>
      <c r="S30" s="69">
        <v>0.5911715948972831</v>
      </c>
      <c r="T30" s="69">
        <v>0.7108965165599136</v>
      </c>
      <c r="U30" s="47" t="e">
        <f t="shared" si="2"/>
        <v>#REF!</v>
      </c>
    </row>
    <row r="31" spans="1:21" ht="24.75" customHeight="1">
      <c r="A31" s="90"/>
      <c r="B31" s="91">
        <f t="shared" si="3"/>
        <v>86</v>
      </c>
      <c r="C31" s="89">
        <v>0</v>
      </c>
      <c r="D31" s="68">
        <v>36.545</v>
      </c>
      <c r="E31" s="68">
        <v>0.469</v>
      </c>
      <c r="F31" s="68">
        <v>0</v>
      </c>
      <c r="G31" s="68">
        <v>36.076</v>
      </c>
      <c r="H31" s="68">
        <v>0</v>
      </c>
      <c r="I31" s="68">
        <v>0</v>
      </c>
      <c r="J31" s="68">
        <v>0</v>
      </c>
      <c r="K31" s="68"/>
      <c r="L31" s="68">
        <v>0</v>
      </c>
      <c r="M31" s="68">
        <v>36.076</v>
      </c>
      <c r="N31" s="68">
        <v>0</v>
      </c>
      <c r="O31" s="68">
        <v>36.076</v>
      </c>
      <c r="P31" s="69">
        <v>1.6719359188246286</v>
      </c>
      <c r="Q31" s="69">
        <v>4.580646352944187</v>
      </c>
      <c r="R31" s="69">
        <v>9.265140539355972</v>
      </c>
      <c r="S31" s="69">
        <v>0.45495437642076964</v>
      </c>
      <c r="T31" s="69">
        <v>0.5441308576845222</v>
      </c>
      <c r="U31" s="47" t="e">
        <f t="shared" si="2"/>
        <v>#REF!</v>
      </c>
    </row>
    <row r="32" spans="1:21" ht="24.75" customHeight="1">
      <c r="A32" s="90"/>
      <c r="B32" s="91">
        <f t="shared" si="3"/>
        <v>87</v>
      </c>
      <c r="C32" s="89" t="s">
        <v>40</v>
      </c>
      <c r="D32" s="68">
        <v>33.614</v>
      </c>
      <c r="E32" s="68">
        <v>0.524</v>
      </c>
      <c r="F32" s="68">
        <v>0</v>
      </c>
      <c r="G32" s="68">
        <v>33.09</v>
      </c>
      <c r="H32" s="68">
        <v>0</v>
      </c>
      <c r="I32" s="68">
        <v>0</v>
      </c>
      <c r="J32" s="68">
        <v>0</v>
      </c>
      <c r="K32" s="68"/>
      <c r="L32" s="68">
        <v>0</v>
      </c>
      <c r="M32" s="68">
        <v>33.09</v>
      </c>
      <c r="N32" s="68">
        <v>0</v>
      </c>
      <c r="O32" s="68">
        <v>33.09</v>
      </c>
      <c r="P32" s="69">
        <v>1.5194863447357718</v>
      </c>
      <c r="Q32" s="69">
        <v>4.16297628694732</v>
      </c>
      <c r="R32" s="69">
        <v>8.617385891838671</v>
      </c>
      <c r="S32" s="69">
        <v>0.40747711453794794</v>
      </c>
      <c r="T32" s="69">
        <v>0.48455004121686196</v>
      </c>
      <c r="U32" s="47" t="e">
        <f t="shared" si="2"/>
        <v>#REF!</v>
      </c>
    </row>
    <row r="33" spans="1:21" ht="24.75" customHeight="1">
      <c r="A33" s="90"/>
      <c r="B33" s="91">
        <f t="shared" si="3"/>
        <v>88</v>
      </c>
      <c r="C33" s="89" t="s">
        <v>40</v>
      </c>
      <c r="D33" s="68">
        <v>32.041</v>
      </c>
      <c r="E33" s="68">
        <v>1.162</v>
      </c>
      <c r="F33" s="68">
        <v>0</v>
      </c>
      <c r="G33" s="68">
        <v>30.878999999999998</v>
      </c>
      <c r="H33" s="68">
        <v>0</v>
      </c>
      <c r="I33" s="68">
        <v>0</v>
      </c>
      <c r="J33" s="68">
        <v>0</v>
      </c>
      <c r="K33" s="68"/>
      <c r="L33" s="68">
        <v>0</v>
      </c>
      <c r="M33" s="68">
        <v>30.878999999999998</v>
      </c>
      <c r="N33" s="68">
        <v>0</v>
      </c>
      <c r="O33" s="68">
        <v>30.878999999999998</v>
      </c>
      <c r="P33" s="69">
        <v>1.4066288437673982</v>
      </c>
      <c r="Q33" s="69">
        <v>3.853777654157255</v>
      </c>
      <c r="R33" s="69">
        <v>7.532825029475021</v>
      </c>
      <c r="S33" s="69">
        <v>0.38611383694766965</v>
      </c>
      <c r="T33" s="69">
        <v>0.465158670412089</v>
      </c>
      <c r="U33" s="47" t="e">
        <f t="shared" si="2"/>
        <v>#REF!</v>
      </c>
    </row>
    <row r="34" spans="1:21" ht="24.75" customHeight="1">
      <c r="A34" s="90"/>
      <c r="B34" s="91">
        <f t="shared" si="3"/>
        <v>89</v>
      </c>
      <c r="C34" s="89" t="s">
        <v>40</v>
      </c>
      <c r="D34" s="68">
        <v>34.884603999999996</v>
      </c>
      <c r="E34" s="68">
        <v>1.7913869999999998</v>
      </c>
      <c r="F34" s="68">
        <v>0</v>
      </c>
      <c r="G34" s="68">
        <v>33.093216999999996</v>
      </c>
      <c r="H34" s="68">
        <v>0</v>
      </c>
      <c r="I34" s="68">
        <v>0</v>
      </c>
      <c r="J34" s="68">
        <v>0</v>
      </c>
      <c r="K34" s="68"/>
      <c r="L34" s="68">
        <v>0</v>
      </c>
      <c r="M34" s="68">
        <v>33.093216999999996</v>
      </c>
      <c r="N34" s="68">
        <v>0</v>
      </c>
      <c r="O34" s="68">
        <v>33.093216999999996</v>
      </c>
      <c r="P34" s="69">
        <v>1.495731725892156</v>
      </c>
      <c r="Q34" s="69">
        <v>4.086698704623378</v>
      </c>
      <c r="R34" s="69">
        <v>7.9565326557872105</v>
      </c>
      <c r="S34" s="69">
        <v>0.41142859642289376</v>
      </c>
      <c r="T34" s="69">
        <v>0.4961628203693606</v>
      </c>
      <c r="U34" s="47" t="e">
        <f t="shared" si="2"/>
        <v>#REF!</v>
      </c>
    </row>
    <row r="35" spans="1:21" ht="24.75" customHeight="1">
      <c r="A35" s="90"/>
      <c r="B35" s="91">
        <f t="shared" si="3"/>
        <v>90</v>
      </c>
      <c r="C35" s="89" t="s">
        <v>40</v>
      </c>
      <c r="D35" s="68">
        <v>33.56661</v>
      </c>
      <c r="E35" s="68">
        <v>0.762115</v>
      </c>
      <c r="F35" s="68">
        <v>0</v>
      </c>
      <c r="G35" s="68">
        <v>32.804494999999996</v>
      </c>
      <c r="H35" s="68">
        <v>0</v>
      </c>
      <c r="I35" s="68">
        <v>0</v>
      </c>
      <c r="J35" s="68">
        <v>0</v>
      </c>
      <c r="K35" s="68"/>
      <c r="L35" s="68">
        <v>0</v>
      </c>
      <c r="M35" s="68">
        <v>32.804494999999996</v>
      </c>
      <c r="N35" s="68">
        <v>0</v>
      </c>
      <c r="O35" s="68">
        <v>32.804494999999996</v>
      </c>
      <c r="P35" s="69">
        <v>1.4725107127308443</v>
      </c>
      <c r="Q35" s="69">
        <v>4.034275925289984</v>
      </c>
      <c r="R35" s="69">
        <v>7.858446760390866</v>
      </c>
      <c r="S35" s="69">
        <v>0.40732813220736513</v>
      </c>
      <c r="T35" s="69">
        <v>0.491248131436266</v>
      </c>
      <c r="U35" s="47" t="e">
        <f t="shared" si="2"/>
        <v>#REF!</v>
      </c>
    </row>
    <row r="36" spans="1:21" ht="24.75" customHeight="1">
      <c r="A36" s="90"/>
      <c r="B36" s="91">
        <f t="shared" si="3"/>
        <v>91</v>
      </c>
      <c r="C36" s="89" t="s">
        <v>40</v>
      </c>
      <c r="D36" s="68">
        <v>37.094553</v>
      </c>
      <c r="E36" s="68">
        <v>0.489699</v>
      </c>
      <c r="F36" s="68">
        <v>0</v>
      </c>
      <c r="G36" s="68">
        <v>36.604853999999996</v>
      </c>
      <c r="H36" s="68">
        <v>0</v>
      </c>
      <c r="I36" s="68">
        <v>0</v>
      </c>
      <c r="J36" s="68">
        <v>0</v>
      </c>
      <c r="K36" s="68"/>
      <c r="L36" s="68">
        <v>0</v>
      </c>
      <c r="M36" s="68">
        <v>36.604853999999996</v>
      </c>
      <c r="N36" s="68">
        <v>0</v>
      </c>
      <c r="O36" s="68">
        <v>36.604853999999996</v>
      </c>
      <c r="P36" s="69">
        <v>1.634406481035808</v>
      </c>
      <c r="Q36" s="69">
        <v>4.47782597544057</v>
      </c>
      <c r="R36" s="69">
        <v>8.829851907927114</v>
      </c>
      <c r="S36" s="69">
        <v>0.4502051013967704</v>
      </c>
      <c r="T36" s="69">
        <v>0.5415599158173187</v>
      </c>
      <c r="U36" s="47" t="e">
        <f t="shared" si="2"/>
        <v>#REF!</v>
      </c>
    </row>
    <row r="37" spans="1:21" ht="24.75" customHeight="1">
      <c r="A37" s="92"/>
      <c r="B37" s="93">
        <f t="shared" si="3"/>
        <v>92</v>
      </c>
      <c r="C37" s="94" t="s">
        <v>40</v>
      </c>
      <c r="D37" s="75">
        <v>38.98113000000001</v>
      </c>
      <c r="E37" s="75">
        <v>0.375916</v>
      </c>
      <c r="F37" s="75">
        <v>0</v>
      </c>
      <c r="G37" s="75">
        <v>38.60521400000001</v>
      </c>
      <c r="H37" s="75">
        <v>0</v>
      </c>
      <c r="I37" s="75">
        <v>0</v>
      </c>
      <c r="J37" s="75">
        <v>0</v>
      </c>
      <c r="K37" s="68"/>
      <c r="L37" s="75">
        <v>0</v>
      </c>
      <c r="M37" s="75">
        <v>38.60521400000001</v>
      </c>
      <c r="N37" s="75">
        <v>0</v>
      </c>
      <c r="O37" s="75">
        <v>38.60521400000001</v>
      </c>
      <c r="P37" s="76">
        <v>1.7162510580636905</v>
      </c>
      <c r="Q37" s="76">
        <v>4.702057693325179</v>
      </c>
      <c r="R37" s="76">
        <v>9.371370256874044</v>
      </c>
      <c r="S37" s="76">
        <v>0.4785119542477769</v>
      </c>
      <c r="T37" s="76">
        <v>0.5748213807455406</v>
      </c>
      <c r="U37" s="77" t="e">
        <f t="shared" si="2"/>
        <v>#REF!</v>
      </c>
    </row>
  </sheetData>
  <printOptions/>
  <pageMargins left="0.5905511811023623" right="0.5905511811023623" top="0.5905511811023623" bottom="0.5905511811023623" header="0" footer="0"/>
  <pageSetup horizontalDpi="600" verticalDpi="6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vc6996</cp:lastModifiedBy>
  <cp:lastPrinted>2004-09-17T03:11:59Z</cp:lastPrinted>
  <dcterms:created xsi:type="dcterms:W3CDTF">2003-09-05T01:56:58Z</dcterms:created>
  <dcterms:modified xsi:type="dcterms:W3CDTF">2004-09-17T03:17:17Z</dcterms:modified>
  <cp:category/>
  <cp:version/>
  <cp:contentType/>
  <cp:contentStatus/>
</cp:coreProperties>
</file>