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<sst xmlns="http://schemas.openxmlformats.org/spreadsheetml/2006/main" count="316" uniqueCount="72">
  <si>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</si>
  <si>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</si>
  <si>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</si>
  <si>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</si>
  <si>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</si>
  <si>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</si>
  <si>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</si>
  <si>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</si>
  <si>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</si>
  <si>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</si>
  <si>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</si>
  <si>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</si>
  <si>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</si>
  <si>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</si>
  <si>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</si>
  <si>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</si>
  <si>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</si>
  <si>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</si>
  <si>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</si>
  <si>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</si>
  <si>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</si>
  <si>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</si>
  <si>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</si>
  <si>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</si>
  <si>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</si>
  <si>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</si>
  <si>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</si>
  <si>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</si>
  <si>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</si>
  <si>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</si>
  <si>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</si>
  <si>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</si>
  <si>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</si>
  <si>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</si>
  <si>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</si>
  <si>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</si>
  <si>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</si>
  <si>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</si>
  <si>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</si>
  <si>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</si>
  <si>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</si>
  <si>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</si>
  <si>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</si>
  <si>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</si>
  <si>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</si>
  <si>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</si>
  <si>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</si>
  <si>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    82     92</t>
    </r>
    <r>
      <rPr>
        <sz val="7"/>
        <rFont val="標楷體"/>
        <family val="4"/>
      </rPr>
      <t>年糧食供需年報</t>
    </r>
  </si>
  <si>
    <t xml:space="preserve">FOOD SUPPLY &amp; UTILIZATION 2003      83   </t>
  </si>
  <si>
    <r>
      <t xml:space="preserve">4.  </t>
    </r>
    <r>
      <rPr>
        <sz val="14"/>
        <rFont val="標楷體"/>
        <family val="4"/>
      </rPr>
      <t>子仁及油籽類</t>
    </r>
  </si>
  <si>
    <t>4.  Pulses and Oilseeds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</si>
  <si>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</si>
  <si>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</si>
  <si>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</si>
  <si>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</si>
  <si>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</si>
  <si>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</si>
  <si>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</si>
  <si>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</si>
  <si>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</si>
  <si>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大　豆</t>
    </r>
  </si>
  <si>
    <r>
      <t>(1)</t>
    </r>
    <r>
      <rPr>
        <sz val="12"/>
        <rFont val="Times New Roman"/>
        <family val="1"/>
      </rPr>
      <t xml:space="preserve">  Soybeans</t>
    </r>
  </si>
  <si>
    <r>
      <t xml:space="preserve">    84     92</t>
    </r>
    <r>
      <rPr>
        <sz val="7"/>
        <rFont val="標楷體"/>
        <family val="4"/>
      </rPr>
      <t>年糧食供需年報</t>
    </r>
  </si>
  <si>
    <t xml:space="preserve">FOOD SUPPLY &amp; UTILIZATION 2003      85   </t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</si>
  <si>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花　生</t>
    </r>
  </si>
  <si>
    <r>
      <t>(2)</t>
    </r>
    <r>
      <rPr>
        <sz val="12"/>
        <rFont val="Times New Roman"/>
        <family val="1"/>
      </rPr>
      <t xml:space="preserve">  Peanuts</t>
    </r>
  </si>
  <si>
    <r>
      <t>(3)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芝　麻</t>
    </r>
  </si>
  <si>
    <r>
      <t>(3)</t>
    </r>
    <r>
      <rPr>
        <sz val="12"/>
        <rFont val="Times New Roman"/>
        <family val="1"/>
      </rPr>
      <t xml:space="preserve">  Sesame</t>
    </r>
  </si>
  <si>
    <r>
      <t xml:space="preserve">    86     92</t>
    </r>
    <r>
      <rPr>
        <sz val="7"/>
        <rFont val="標楷體"/>
        <family val="4"/>
      </rPr>
      <t>年糧食供需年報</t>
    </r>
  </si>
  <si>
    <t xml:space="preserve">FOOD SUPPLY &amp; UTILIZATION 2003      87   </t>
  </si>
  <si>
    <r>
      <t>(4)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</si>
  <si>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(4)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</si>
</sst>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1638"/>
  <sheetViews>
    <sheetView tabSelected="1" zoomScaleSheetLayoutView="100" workbookViewId="0" topLeftCell="A1">
      <pane xSplit="2" topLeftCell="C1" activePane="topRight" state="frozen"/>
      <selection pane="topLeft" activeCell="U12" sqref="U12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47</v>
      </c>
      <c r="B1" s="2"/>
      <c r="U1" s="4" t="s">
        <v>48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L3" s="8" t="s">
        <v>50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51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52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53</v>
      </c>
      <c r="I5" s="21"/>
      <c r="J5" s="21"/>
      <c r="K5" s="12"/>
      <c r="L5" s="20" t="s">
        <v>54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55</v>
      </c>
      <c r="M7" s="41" t="s">
        <v>17</v>
      </c>
      <c r="N7" s="44" t="s">
        <v>18</v>
      </c>
      <c r="O7" s="44" t="s">
        <v>56</v>
      </c>
      <c r="P7" s="45" t="s">
        <v>43</v>
      </c>
      <c r="Q7" s="45" t="s">
        <v>44</v>
      </c>
      <c r="R7" s="41" t="s">
        <v>45</v>
      </c>
      <c r="S7" s="45" t="s">
        <v>19</v>
      </c>
      <c r="T7" s="46" t="s">
        <v>46</v>
      </c>
      <c r="U7" s="47" t="s">
        <v>57</v>
      </c>
    </row>
    <row r="8" spans="1:21" ht="9.75" customHeight="1">
      <c r="A8" s="43"/>
      <c r="B8" s="48"/>
      <c r="C8" s="39" t="s">
        <v>20</v>
      </c>
      <c r="D8" s="49" t="s">
        <v>21</v>
      </c>
      <c r="E8" s="42" t="s">
        <v>22</v>
      </c>
      <c r="F8" s="42" t="s">
        <v>23</v>
      </c>
      <c r="G8" s="42" t="s">
        <v>24</v>
      </c>
      <c r="H8" s="42" t="s">
        <v>25</v>
      </c>
      <c r="I8" s="42" t="s">
        <v>26</v>
      </c>
      <c r="J8" s="42" t="s">
        <v>27</v>
      </c>
      <c r="K8" s="43"/>
      <c r="L8" s="49" t="s">
        <v>28</v>
      </c>
      <c r="M8" s="30" t="s">
        <v>29</v>
      </c>
      <c r="N8" s="50" t="s">
        <v>30</v>
      </c>
      <c r="O8" s="51" t="s">
        <v>29</v>
      </c>
      <c r="P8" s="42" t="s">
        <v>31</v>
      </c>
      <c r="Q8" s="42" t="s">
        <v>32</v>
      </c>
      <c r="R8" s="42" t="s">
        <v>33</v>
      </c>
      <c r="S8" s="42" t="s">
        <v>34</v>
      </c>
      <c r="T8" s="52" t="s">
        <v>35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36</v>
      </c>
      <c r="N9" s="61" t="s">
        <v>58</v>
      </c>
      <c r="O9" s="62" t="s">
        <v>37</v>
      </c>
      <c r="P9" s="58" t="s">
        <v>38</v>
      </c>
      <c r="Q9" s="58" t="s">
        <v>39</v>
      </c>
      <c r="R9" s="58" t="s">
        <v>40</v>
      </c>
      <c r="S9" s="58" t="s">
        <v>39</v>
      </c>
      <c r="T9" s="63" t="s">
        <v>39</v>
      </c>
      <c r="U9" s="64"/>
    </row>
    <row r="10" spans="1:21" ht="24.75" customHeight="1">
      <c r="A10" s="65" t="s">
        <v>59</v>
      </c>
      <c r="B10" s="66">
        <v>83</v>
      </c>
      <c r="C10" s="67">
        <v>104.53800000000001</v>
      </c>
      <c r="D10" s="68">
        <v>2544.6159999999995</v>
      </c>
      <c r="E10" s="68">
        <v>7.687</v>
      </c>
      <c r="F10" s="68">
        <v>-45.819</v>
      </c>
      <c r="G10" s="68">
        <v>2687.286</v>
      </c>
      <c r="H10" s="68">
        <v>0</v>
      </c>
      <c r="I10" s="68">
        <v>6.897098999999999</v>
      </c>
      <c r="J10" s="68">
        <v>2012.5613999999998</v>
      </c>
      <c r="K10" s="68"/>
      <c r="L10" s="68">
        <v>20.034825029999986</v>
      </c>
      <c r="M10" s="68">
        <v>647.7926759699997</v>
      </c>
      <c r="N10" s="68">
        <v>98.21212326804134</v>
      </c>
      <c r="O10" s="68">
        <v>636.2109414449997</v>
      </c>
      <c r="P10" s="69">
        <v>30.245495423819232</v>
      </c>
      <c r="Q10" s="69">
        <v>82.86437102416228</v>
      </c>
      <c r="R10" s="69">
        <v>262.12649103596016</v>
      </c>
      <c r="S10" s="69">
        <v>21.051820724148595</v>
      </c>
      <c r="T10" s="69">
        <v>12.58741383515984</v>
      </c>
      <c r="U10" s="47">
        <f>B10+1911</f>
        <v>1994</v>
      </c>
    </row>
    <row r="11" spans="1:21" ht="24.75" customHeight="1">
      <c r="A11" s="33"/>
      <c r="B11" s="70">
        <f>B10+1</f>
        <v>84</v>
      </c>
      <c r="C11" s="67">
        <v>112.452</v>
      </c>
      <c r="D11" s="68">
        <v>2725.667</v>
      </c>
      <c r="E11" s="68">
        <v>6.090999999999999</v>
      </c>
      <c r="F11" s="68">
        <v>-82.488</v>
      </c>
      <c r="G11" s="68">
        <v>2914.5159999999996</v>
      </c>
      <c r="H11" s="68">
        <v>0</v>
      </c>
      <c r="I11" s="68">
        <v>7.421672</v>
      </c>
      <c r="J11" s="68">
        <v>2200.035307</v>
      </c>
      <c r="K11" s="68"/>
      <c r="L11" s="68">
        <v>21.211770629999986</v>
      </c>
      <c r="M11" s="68">
        <v>685.8472503699995</v>
      </c>
      <c r="N11" s="68">
        <v>98.0442141901475</v>
      </c>
      <c r="O11" s="68">
        <v>672.4335471699995</v>
      </c>
      <c r="P11" s="69">
        <v>31.696156456282516</v>
      </c>
      <c r="Q11" s="69">
        <v>86.8387848117329</v>
      </c>
      <c r="R11" s="69">
        <v>271.4960522198024</v>
      </c>
      <c r="S11" s="69">
        <v>22.2468556464285</v>
      </c>
      <c r="T11" s="69">
        <v>12.835654012142761</v>
      </c>
      <c r="U11" s="71">
        <f>U10+1</f>
        <v>1995</v>
      </c>
    </row>
    <row r="12" spans="1:21" ht="24.75" customHeight="1">
      <c r="A12" s="43"/>
      <c r="B12" s="66">
        <f aca="true" t="shared" si="0" ref="B12:B19">B11+1</f>
        <v>85</v>
      </c>
      <c r="C12" s="67">
        <v>103.14200000000001</v>
      </c>
      <c r="D12" s="68">
        <v>2838.85</v>
      </c>
      <c r="E12" s="68">
        <v>6.39</v>
      </c>
      <c r="F12" s="68">
        <v>20.586</v>
      </c>
      <c r="G12" s="68">
        <v>2915.0160000000005</v>
      </c>
      <c r="H12" s="68">
        <v>0</v>
      </c>
      <c r="I12" s="68">
        <v>6.639146</v>
      </c>
      <c r="J12" s="68">
        <v>2194.1110480000007</v>
      </c>
      <c r="K12" s="68"/>
      <c r="L12" s="68">
        <v>21.427974179999985</v>
      </c>
      <c r="M12" s="68">
        <v>692.8378318199996</v>
      </c>
      <c r="N12" s="68">
        <v>98.34115116522881</v>
      </c>
      <c r="O12" s="68">
        <v>681.3446995199995</v>
      </c>
      <c r="P12" s="69">
        <v>31.856676314060113</v>
      </c>
      <c r="Q12" s="69">
        <v>87.04009921874346</v>
      </c>
      <c r="R12" s="69">
        <v>271.4480291959342</v>
      </c>
      <c r="S12" s="69">
        <v>22.197543679244415</v>
      </c>
      <c r="T12" s="69">
        <v>12.592336552010536</v>
      </c>
      <c r="U12" s="47">
        <f aca="true" t="shared" si="1" ref="U12:U19">U11+1</f>
        <v>1996</v>
      </c>
    </row>
    <row r="13" spans="1:21" ht="24.75" customHeight="1">
      <c r="A13" s="33"/>
      <c r="B13" s="70">
        <f t="shared" si="0"/>
        <v>86</v>
      </c>
      <c r="C13" s="67">
        <v>101.547</v>
      </c>
      <c r="D13" s="68">
        <v>2917.328</v>
      </c>
      <c r="E13" s="68">
        <v>5.396</v>
      </c>
      <c r="F13" s="68">
        <v>125.688</v>
      </c>
      <c r="G13" s="68">
        <v>2887.7909999999997</v>
      </c>
      <c r="H13" s="68">
        <v>0</v>
      </c>
      <c r="I13" s="68">
        <v>6.183999999999999</v>
      </c>
      <c r="J13" s="68">
        <v>2166.8142</v>
      </c>
      <c r="K13" s="68"/>
      <c r="L13" s="68">
        <v>21.443783999999987</v>
      </c>
      <c r="M13" s="68">
        <v>693.3490159999997</v>
      </c>
      <c r="N13" s="68">
        <v>98.24948572509406</v>
      </c>
      <c r="O13" s="68">
        <v>681.2118424999999</v>
      </c>
      <c r="P13" s="69">
        <v>31.570643857535625</v>
      </c>
      <c r="Q13" s="69">
        <v>86.49491467817981</v>
      </c>
      <c r="R13" s="69">
        <v>275.0439391151076</v>
      </c>
      <c r="S13" s="69">
        <v>21.909150613704064</v>
      </c>
      <c r="T13" s="69">
        <v>13.324150875620516</v>
      </c>
      <c r="U13" s="71">
        <f t="shared" si="1"/>
        <v>1997</v>
      </c>
    </row>
    <row r="14" spans="1:21" ht="24.75" customHeight="1">
      <c r="A14" s="43"/>
      <c r="B14" s="66">
        <f t="shared" si="0"/>
        <v>87</v>
      </c>
      <c r="C14" s="67">
        <v>80.42</v>
      </c>
      <c r="D14" s="68">
        <v>2147.6620000000003</v>
      </c>
      <c r="E14" s="68">
        <v>25.776</v>
      </c>
      <c r="F14" s="68">
        <v>-170.89711111111114</v>
      </c>
      <c r="G14" s="68">
        <v>2373.2031111111114</v>
      </c>
      <c r="H14" s="68">
        <v>0</v>
      </c>
      <c r="I14" s="68">
        <v>5.587999999999999</v>
      </c>
      <c r="J14" s="68">
        <v>1790.2783888888891</v>
      </c>
      <c r="K14" s="68"/>
      <c r="L14" s="68">
        <v>17.32010166666666</v>
      </c>
      <c r="M14" s="68">
        <v>560.0166205555555</v>
      </c>
      <c r="N14" s="68">
        <v>98.24625740745748</v>
      </c>
      <c r="O14" s="68">
        <v>550.1953705555555</v>
      </c>
      <c r="P14" s="69">
        <v>25.26486408268373</v>
      </c>
      <c r="Q14" s="69">
        <v>69.21880570598282</v>
      </c>
      <c r="R14" s="69">
        <v>220.0635491095428</v>
      </c>
      <c r="S14" s="69">
        <v>17.47183976943315</v>
      </c>
      <c r="T14" s="69">
        <v>10.446866004969785</v>
      </c>
      <c r="U14" s="47">
        <f t="shared" si="1"/>
        <v>1998</v>
      </c>
    </row>
    <row r="15" spans="1:21" ht="24.75" customHeight="1">
      <c r="A15" s="43"/>
      <c r="B15" s="66">
        <f t="shared" si="0"/>
        <v>88</v>
      </c>
      <c r="C15" s="67">
        <v>77.03</v>
      </c>
      <c r="D15" s="68">
        <v>2513.6779474</v>
      </c>
      <c r="E15" s="68">
        <v>5.9860226999999995</v>
      </c>
      <c r="F15" s="68">
        <v>235.055</v>
      </c>
      <c r="G15" s="68">
        <v>2349.6669246999995</v>
      </c>
      <c r="H15" s="68">
        <v>0</v>
      </c>
      <c r="I15" s="68">
        <v>5.007</v>
      </c>
      <c r="J15" s="68">
        <v>1751.9244000000003</v>
      </c>
      <c r="K15" s="68"/>
      <c r="L15" s="68">
        <v>17.782065740999982</v>
      </c>
      <c r="M15" s="68">
        <v>574.9534589589997</v>
      </c>
      <c r="N15" s="68">
        <v>98.29695545832028</v>
      </c>
      <c r="O15" s="68">
        <v>565.1617454589997</v>
      </c>
      <c r="P15" s="69">
        <v>25.744771934212817</v>
      </c>
      <c r="Q15" s="69">
        <v>70.53362173756935</v>
      </c>
      <c r="R15" s="69">
        <v>224.82190514355335</v>
      </c>
      <c r="S15" s="69">
        <v>17.785215768805013</v>
      </c>
      <c r="T15" s="69">
        <v>10.615377845255512</v>
      </c>
      <c r="U15" s="47">
        <f t="shared" si="1"/>
        <v>1999</v>
      </c>
    </row>
    <row r="16" spans="1:21" ht="24.75" customHeight="1">
      <c r="A16" s="43"/>
      <c r="B16" s="66">
        <f t="shared" si="0"/>
        <v>89</v>
      </c>
      <c r="C16" s="67">
        <v>88.0983</v>
      </c>
      <c r="D16" s="68">
        <v>2460.9761588</v>
      </c>
      <c r="E16" s="68">
        <v>5.437600700000001</v>
      </c>
      <c r="F16" s="68">
        <v>109.22397539999974</v>
      </c>
      <c r="G16" s="68">
        <v>2434.4128827</v>
      </c>
      <c r="H16" s="68">
        <v>0</v>
      </c>
      <c r="I16" s="68">
        <v>5.68</v>
      </c>
      <c r="J16" s="68">
        <v>1814.7687796800003</v>
      </c>
      <c r="K16" s="68"/>
      <c r="L16" s="68">
        <v>18.418923090599993</v>
      </c>
      <c r="M16" s="68">
        <v>595.5451799293996</v>
      </c>
      <c r="N16" s="68">
        <v>98.06195023105245</v>
      </c>
      <c r="O16" s="68">
        <v>584.0032179457996</v>
      </c>
      <c r="P16" s="69">
        <v>26.395503982119475</v>
      </c>
      <c r="Q16" s="69">
        <v>72.11886333912426</v>
      </c>
      <c r="R16" s="69">
        <v>230.8782070388531</v>
      </c>
      <c r="S16" s="69">
        <v>18.19636604398136</v>
      </c>
      <c r="T16" s="69">
        <v>11.157303996172576</v>
      </c>
      <c r="U16" s="47">
        <f t="shared" si="1"/>
        <v>2000</v>
      </c>
    </row>
    <row r="17" spans="1:21" ht="24.75" customHeight="1">
      <c r="A17" s="43"/>
      <c r="B17" s="66">
        <f t="shared" si="0"/>
        <v>90</v>
      </c>
      <c r="C17" s="67">
        <v>62.19400000000001</v>
      </c>
      <c r="D17" s="68">
        <v>2589.387825002046</v>
      </c>
      <c r="E17" s="68">
        <v>8.918402832285643</v>
      </c>
      <c r="F17" s="68">
        <v>289.6678644627377</v>
      </c>
      <c r="G17" s="68">
        <v>2352.995557707023</v>
      </c>
      <c r="H17" s="68">
        <v>0</v>
      </c>
      <c r="I17" s="68">
        <v>5.341</v>
      </c>
      <c r="J17" s="68">
        <v>1772.055195379967</v>
      </c>
      <c r="K17" s="68"/>
      <c r="L17" s="68">
        <v>17.26798086981168</v>
      </c>
      <c r="M17" s="68">
        <v>558.3313814572441</v>
      </c>
      <c r="N17" s="68">
        <v>98.52532875763255</v>
      </c>
      <c r="O17" s="68">
        <v>550.0978291377812</v>
      </c>
      <c r="P17" s="69">
        <v>24.692498587628453</v>
      </c>
      <c r="Q17" s="69">
        <v>67.65068106199577</v>
      </c>
      <c r="R17" s="69">
        <v>212.36083967671152</v>
      </c>
      <c r="S17" s="69">
        <v>17.1166201927999</v>
      </c>
      <c r="T17" s="69">
        <v>9.949082930154567</v>
      </c>
      <c r="U17" s="47">
        <f t="shared" si="1"/>
        <v>2001</v>
      </c>
    </row>
    <row r="18" spans="1:21" ht="24.75" customHeight="1">
      <c r="A18" s="33"/>
      <c r="B18" s="70">
        <f t="shared" si="0"/>
        <v>91</v>
      </c>
      <c r="C18" s="67">
        <v>86.312</v>
      </c>
      <c r="D18" s="68">
        <v>2716.067226891993</v>
      </c>
      <c r="E18" s="68">
        <v>11.596583263312576</v>
      </c>
      <c r="F18" s="68">
        <v>232.739781030756</v>
      </c>
      <c r="G18" s="68">
        <v>2558.0428625979243</v>
      </c>
      <c r="H18" s="68">
        <v>0</v>
      </c>
      <c r="I18" s="68">
        <v>5.458</v>
      </c>
      <c r="J18" s="68">
        <v>1904.9160321094632</v>
      </c>
      <c r="K18" s="68"/>
      <c r="L18" s="68">
        <v>19.43006491465383</v>
      </c>
      <c r="M18" s="68">
        <v>628.2387655738071</v>
      </c>
      <c r="N18" s="68">
        <v>98.11440620837087</v>
      </c>
      <c r="O18" s="68">
        <v>616.3927344135399</v>
      </c>
      <c r="P18" s="69">
        <v>27.521931380709056</v>
      </c>
      <c r="Q18" s="69">
        <v>75.40255172797</v>
      </c>
      <c r="R18" s="69">
        <v>243.70073635396153</v>
      </c>
      <c r="S18" s="69">
        <v>18.937582184543665</v>
      </c>
      <c r="T18" s="69">
        <v>11.904994302339961</v>
      </c>
      <c r="U18" s="71">
        <f t="shared" si="1"/>
        <v>2002</v>
      </c>
    </row>
    <row r="19" spans="1:21" ht="24.75" customHeight="1">
      <c r="A19" s="72"/>
      <c r="B19" s="73">
        <f t="shared" si="0"/>
        <v>92</v>
      </c>
      <c r="C19" s="74">
        <v>82.62299999999999</v>
      </c>
      <c r="D19" s="75">
        <v>2627.9274253445815</v>
      </c>
      <c r="E19" s="75">
        <v>15.494614858064175</v>
      </c>
      <c r="F19" s="75">
        <v>60.318</v>
      </c>
      <c r="G19" s="75">
        <v>2634.737810486517</v>
      </c>
      <c r="H19" s="75">
        <v>0</v>
      </c>
      <c r="I19" s="75">
        <v>6.957000000000001</v>
      </c>
      <c r="J19" s="75">
        <v>1973.0489003296495</v>
      </c>
      <c r="K19" s="68"/>
      <c r="L19" s="75">
        <v>19.64195730470602</v>
      </c>
      <c r="M19" s="75">
        <v>635.0899528521613</v>
      </c>
      <c r="N19" s="75">
        <v>98.25145026573607</v>
      </c>
      <c r="O19" s="75">
        <v>623.9850891692279</v>
      </c>
      <c r="P19" s="76">
        <v>27.740166639217524</v>
      </c>
      <c r="Q19" s="76">
        <v>76.00045654580143</v>
      </c>
      <c r="R19" s="76">
        <v>243.13561971315818</v>
      </c>
      <c r="S19" s="76">
        <v>19.147580842415934</v>
      </c>
      <c r="T19" s="76">
        <v>11.650286549539683</v>
      </c>
      <c r="U19" s="77">
        <f t="shared" si="1"/>
        <v>2003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3" t="s">
        <v>60</v>
      </c>
      <c r="B21" s="78"/>
      <c r="C21" s="78"/>
      <c r="D21" s="78"/>
      <c r="E21" s="78"/>
      <c r="F21" s="78"/>
      <c r="G21" s="78"/>
      <c r="H21" s="78"/>
      <c r="I21" s="78"/>
      <c r="J21" s="78"/>
      <c r="L21" s="94" t="s">
        <v>61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9" t="s">
        <v>51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52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53</v>
      </c>
      <c r="I23" s="21"/>
      <c r="J23" s="21"/>
      <c r="K23" s="12"/>
      <c r="L23" s="20" t="s">
        <v>54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1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2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55</v>
      </c>
      <c r="M25" s="41" t="s">
        <v>17</v>
      </c>
      <c r="N25" s="44" t="s">
        <v>18</v>
      </c>
      <c r="O25" s="44" t="s">
        <v>56</v>
      </c>
      <c r="P25" s="45" t="s">
        <v>43</v>
      </c>
      <c r="Q25" s="45" t="s">
        <v>44</v>
      </c>
      <c r="R25" s="41" t="s">
        <v>45</v>
      </c>
      <c r="S25" s="45" t="s">
        <v>19</v>
      </c>
      <c r="T25" s="83" t="s">
        <v>46</v>
      </c>
      <c r="U25" s="47" t="s">
        <v>57</v>
      </c>
    </row>
    <row r="26" spans="1:21" ht="9.75" customHeight="1">
      <c r="A26" s="43"/>
      <c r="B26" s="48"/>
      <c r="C26" s="39" t="s">
        <v>20</v>
      </c>
      <c r="D26" s="49" t="s">
        <v>21</v>
      </c>
      <c r="E26" s="42" t="s">
        <v>22</v>
      </c>
      <c r="F26" s="42" t="s">
        <v>23</v>
      </c>
      <c r="G26" s="42" t="s">
        <v>24</v>
      </c>
      <c r="H26" s="42" t="s">
        <v>25</v>
      </c>
      <c r="I26" s="42" t="s">
        <v>26</v>
      </c>
      <c r="J26" s="42" t="s">
        <v>27</v>
      </c>
      <c r="K26" s="43"/>
      <c r="L26" s="49" t="s">
        <v>28</v>
      </c>
      <c r="M26" s="30" t="s">
        <v>29</v>
      </c>
      <c r="N26" s="50" t="s">
        <v>30</v>
      </c>
      <c r="O26" s="51" t="s">
        <v>29</v>
      </c>
      <c r="P26" s="42" t="s">
        <v>31</v>
      </c>
      <c r="Q26" s="42" t="s">
        <v>32</v>
      </c>
      <c r="R26" s="42" t="s">
        <v>33</v>
      </c>
      <c r="S26" s="42" t="s">
        <v>34</v>
      </c>
      <c r="T26" s="84" t="s">
        <v>35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36</v>
      </c>
      <c r="N27" s="61" t="s">
        <v>58</v>
      </c>
      <c r="O27" s="62" t="s">
        <v>37</v>
      </c>
      <c r="P27" s="58" t="s">
        <v>38</v>
      </c>
      <c r="Q27" s="58" t="s">
        <v>39</v>
      </c>
      <c r="R27" s="58" t="s">
        <v>40</v>
      </c>
      <c r="S27" s="58" t="s">
        <v>39</v>
      </c>
      <c r="T27" s="85" t="s">
        <v>39</v>
      </c>
      <c r="U27" s="64"/>
    </row>
    <row r="28" spans="1:21" ht="24.75" customHeight="1">
      <c r="A28" s="65" t="s">
        <v>59</v>
      </c>
      <c r="B28" s="66">
        <f>$B$10</f>
        <v>83</v>
      </c>
      <c r="C28" s="67">
        <v>12.007</v>
      </c>
      <c r="D28" s="68">
        <v>2392.557</v>
      </c>
      <c r="E28" s="68">
        <v>0.619</v>
      </c>
      <c r="F28" s="68">
        <v>-45.819</v>
      </c>
      <c r="G28" s="68">
        <v>2449.7639999999997</v>
      </c>
      <c r="H28" s="68">
        <v>0</v>
      </c>
      <c r="I28" s="68">
        <v>1.2160799999999998</v>
      </c>
      <c r="J28" s="68">
        <v>1951.9015</v>
      </c>
      <c r="K28" s="68"/>
      <c r="L28" s="68">
        <v>14.899392599999986</v>
      </c>
      <c r="M28" s="68">
        <v>481.74702739999975</v>
      </c>
      <c r="N28" s="68">
        <v>0</v>
      </c>
      <c r="O28" s="68">
        <v>481.74702739999975</v>
      </c>
      <c r="P28" s="69">
        <v>22.902274329912387</v>
      </c>
      <c r="Q28" s="69">
        <v>62.74595706825311</v>
      </c>
      <c r="R28" s="69">
        <v>175.49259867527041</v>
      </c>
      <c r="S28" s="69">
        <v>16.61983537845354</v>
      </c>
      <c r="T28" s="69">
        <v>7.486377002705948</v>
      </c>
      <c r="U28" s="47">
        <f>B28+1911</f>
        <v>1994</v>
      </c>
    </row>
    <row r="29" spans="1:21" ht="24.75" customHeight="1">
      <c r="A29" s="33"/>
      <c r="B29" s="70">
        <f>B28+1</f>
        <v>84</v>
      </c>
      <c r="C29" s="67">
        <v>8.894</v>
      </c>
      <c r="D29" s="68">
        <v>2585.669</v>
      </c>
      <c r="E29" s="68">
        <v>1.926</v>
      </c>
      <c r="F29" s="68">
        <v>-82.488</v>
      </c>
      <c r="G29" s="68">
        <v>2675.1249999999995</v>
      </c>
      <c r="H29" s="68">
        <v>0</v>
      </c>
      <c r="I29" s="68">
        <v>1.08288</v>
      </c>
      <c r="J29" s="68">
        <v>2135.415</v>
      </c>
      <c r="K29" s="68"/>
      <c r="L29" s="68">
        <v>16.158813599999988</v>
      </c>
      <c r="M29" s="68">
        <v>522.4683063999996</v>
      </c>
      <c r="N29" s="68">
        <v>0</v>
      </c>
      <c r="O29" s="68">
        <v>522.4683063999996</v>
      </c>
      <c r="P29" s="69">
        <v>24.62732154396322</v>
      </c>
      <c r="Q29" s="69">
        <v>67.47211381907731</v>
      </c>
      <c r="R29" s="69">
        <v>188.71106833773183</v>
      </c>
      <c r="S29" s="69">
        <v>17.8716761478281</v>
      </c>
      <c r="T29" s="69">
        <v>8.05026658003866</v>
      </c>
      <c r="U29" s="71">
        <f>U28+1</f>
        <v>1995</v>
      </c>
    </row>
    <row r="30" spans="1:21" ht="24.75" customHeight="1">
      <c r="A30" s="43"/>
      <c r="B30" s="66">
        <f aca="true" t="shared" si="2" ref="B30:B37">B29+1</f>
        <v>85</v>
      </c>
      <c r="C30" s="67">
        <v>9.693</v>
      </c>
      <c r="D30" s="68">
        <v>2690.472</v>
      </c>
      <c r="E30" s="68">
        <v>3.014</v>
      </c>
      <c r="F30" s="68">
        <v>20.586</v>
      </c>
      <c r="G30" s="68">
        <v>2676.5650000000005</v>
      </c>
      <c r="H30" s="68">
        <v>0</v>
      </c>
      <c r="I30" s="68">
        <v>1.12152</v>
      </c>
      <c r="J30" s="68">
        <v>2136.878100000001</v>
      </c>
      <c r="K30" s="68"/>
      <c r="L30" s="68">
        <v>16.156961399999986</v>
      </c>
      <c r="M30" s="68">
        <v>522.4084185999995</v>
      </c>
      <c r="N30" s="68">
        <v>0</v>
      </c>
      <c r="O30" s="68">
        <v>522.4084185999995</v>
      </c>
      <c r="P30" s="69">
        <v>24.42551605201371</v>
      </c>
      <c r="Q30" s="69">
        <v>66.73638265577516</v>
      </c>
      <c r="R30" s="69">
        <v>186.65332024037116</v>
      </c>
      <c r="S30" s="69">
        <v>17.676799355948443</v>
      </c>
      <c r="T30" s="69">
        <v>7.962484655617173</v>
      </c>
      <c r="U30" s="47">
        <f aca="true" t="shared" si="3" ref="U30:U37">U29+1</f>
        <v>1996</v>
      </c>
    </row>
    <row r="31" spans="1:21" ht="24.75" customHeight="1">
      <c r="A31" s="33"/>
      <c r="B31" s="70">
        <f t="shared" si="2"/>
        <v>86</v>
      </c>
      <c r="C31" s="67">
        <v>4.722</v>
      </c>
      <c r="D31" s="68">
        <v>2758.057</v>
      </c>
      <c r="E31" s="68">
        <v>1.971</v>
      </c>
      <c r="F31" s="68">
        <v>125.688</v>
      </c>
      <c r="G31" s="68">
        <v>2635.12</v>
      </c>
      <c r="H31" s="68">
        <v>0</v>
      </c>
      <c r="I31" s="68">
        <v>1.001</v>
      </c>
      <c r="J31" s="68">
        <v>2106.3674</v>
      </c>
      <c r="K31" s="68"/>
      <c r="L31" s="68">
        <v>15.832547999999987</v>
      </c>
      <c r="M31" s="68">
        <v>511.91905199999974</v>
      </c>
      <c r="N31" s="68">
        <v>0</v>
      </c>
      <c r="O31" s="68">
        <v>511.91905199999974</v>
      </c>
      <c r="P31" s="69">
        <v>23.724799051154573</v>
      </c>
      <c r="Q31" s="69">
        <v>64.99944945521801</v>
      </c>
      <c r="R31" s="69">
        <v>181.7953351950629</v>
      </c>
      <c r="S31" s="69">
        <v>17.21672917445087</v>
      </c>
      <c r="T31" s="69">
        <v>7.755246813125699</v>
      </c>
      <c r="U31" s="71">
        <f t="shared" si="3"/>
        <v>1997</v>
      </c>
    </row>
    <row r="32" spans="1:21" ht="24.75" customHeight="1">
      <c r="A32" s="43"/>
      <c r="B32" s="66">
        <f t="shared" si="2"/>
        <v>87</v>
      </c>
      <c r="C32" s="67">
        <v>1.463</v>
      </c>
      <c r="D32" s="68">
        <v>2002.564</v>
      </c>
      <c r="E32" s="68">
        <v>22.849</v>
      </c>
      <c r="F32" s="68">
        <v>-170.89711111111114</v>
      </c>
      <c r="G32" s="68">
        <v>2152.0751111111113</v>
      </c>
      <c r="H32" s="68">
        <v>0</v>
      </c>
      <c r="I32" s="68">
        <v>0.847</v>
      </c>
      <c r="J32" s="68">
        <v>1738.9151888888891</v>
      </c>
      <c r="K32" s="68"/>
      <c r="L32" s="68">
        <v>12.369387666666658</v>
      </c>
      <c r="M32" s="68">
        <v>399.9435345555555</v>
      </c>
      <c r="N32" s="68">
        <v>0</v>
      </c>
      <c r="O32" s="68">
        <v>399.9435345555555</v>
      </c>
      <c r="P32" s="69">
        <v>18.36532908499625</v>
      </c>
      <c r="Q32" s="69">
        <v>50.31597009588014</v>
      </c>
      <c r="R32" s="69">
        <v>140.72747886191476</v>
      </c>
      <c r="S32" s="69">
        <v>13.327442579146249</v>
      </c>
      <c r="T32" s="69">
        <v>6.003324182064698</v>
      </c>
      <c r="U32" s="47">
        <f t="shared" si="3"/>
        <v>1998</v>
      </c>
    </row>
    <row r="33" spans="1:21" ht="24.75" customHeight="1">
      <c r="A33" s="43"/>
      <c r="B33" s="66">
        <f t="shared" si="2"/>
        <v>88</v>
      </c>
      <c r="C33" s="67">
        <v>0.352</v>
      </c>
      <c r="D33" s="68">
        <v>2357.661</v>
      </c>
      <c r="E33" s="68">
        <v>3.253</v>
      </c>
      <c r="F33" s="68">
        <v>235.055</v>
      </c>
      <c r="G33" s="68">
        <v>2119.705</v>
      </c>
      <c r="H33" s="68">
        <v>0</v>
      </c>
      <c r="I33" s="68">
        <v>0.771</v>
      </c>
      <c r="J33" s="68">
        <v>1698.12</v>
      </c>
      <c r="K33" s="68"/>
      <c r="L33" s="68">
        <v>12.624419999999981</v>
      </c>
      <c r="M33" s="68">
        <v>408.18957999999975</v>
      </c>
      <c r="N33" s="68">
        <v>0</v>
      </c>
      <c r="O33" s="68">
        <v>408.18957999999975</v>
      </c>
      <c r="P33" s="69">
        <v>18.59423028444249</v>
      </c>
      <c r="Q33" s="69">
        <v>50.94309666970545</v>
      </c>
      <c r="R33" s="69">
        <v>142.4814734980824</v>
      </c>
      <c r="S33" s="69">
        <v>13.49355273038823</v>
      </c>
      <c r="T33" s="69">
        <v>6.078148221404231</v>
      </c>
      <c r="U33" s="47">
        <f t="shared" si="3"/>
        <v>1999</v>
      </c>
    </row>
    <row r="34" spans="1:21" ht="24.75" customHeight="1">
      <c r="A34" s="43"/>
      <c r="B34" s="66">
        <f t="shared" si="2"/>
        <v>89</v>
      </c>
      <c r="C34" s="67">
        <v>0.295</v>
      </c>
      <c r="D34" s="68">
        <v>2302.6239754</v>
      </c>
      <c r="E34" s="68">
        <v>2.9359241000000003</v>
      </c>
      <c r="F34" s="68">
        <v>109.22397539999974</v>
      </c>
      <c r="G34" s="68">
        <v>2190.7590759</v>
      </c>
      <c r="H34" s="68">
        <v>0</v>
      </c>
      <c r="I34" s="68">
        <v>0.968</v>
      </c>
      <c r="J34" s="68">
        <v>1754.7495000000004</v>
      </c>
      <c r="K34" s="68"/>
      <c r="L34" s="68">
        <v>13.051247276999993</v>
      </c>
      <c r="M34" s="68">
        <v>421.99032862299964</v>
      </c>
      <c r="N34" s="68">
        <v>0</v>
      </c>
      <c r="O34" s="68">
        <v>421.99032862299964</v>
      </c>
      <c r="P34" s="69">
        <v>19.07292127389965</v>
      </c>
      <c r="Q34" s="69">
        <v>52.11180675928866</v>
      </c>
      <c r="R34" s="69">
        <v>145.75020952988547</v>
      </c>
      <c r="S34" s="69">
        <v>13.803114815366582</v>
      </c>
      <c r="T34" s="69">
        <v>6.217589943967627</v>
      </c>
      <c r="U34" s="47">
        <f t="shared" si="3"/>
        <v>2000</v>
      </c>
    </row>
    <row r="35" spans="1:21" ht="24.75" customHeight="1">
      <c r="A35" s="43"/>
      <c r="B35" s="66">
        <f t="shared" si="2"/>
        <v>90</v>
      </c>
      <c r="C35" s="67">
        <v>0.328</v>
      </c>
      <c r="D35" s="68">
        <v>2443.273864462738</v>
      </c>
      <c r="E35" s="68">
        <v>6.267591396446228</v>
      </c>
      <c r="F35" s="68">
        <v>289.6678644627377</v>
      </c>
      <c r="G35" s="68">
        <v>2147.666408603554</v>
      </c>
      <c r="H35" s="68">
        <v>0</v>
      </c>
      <c r="I35" s="68">
        <v>1.265</v>
      </c>
      <c r="J35" s="68">
        <v>1722.9176000000002</v>
      </c>
      <c r="K35" s="68"/>
      <c r="L35" s="68">
        <v>12.704514258106615</v>
      </c>
      <c r="M35" s="68">
        <v>410.77929434544694</v>
      </c>
      <c r="N35" s="68">
        <v>0</v>
      </c>
      <c r="O35" s="68">
        <v>410.77929434544694</v>
      </c>
      <c r="P35" s="69">
        <v>18.43884234437041</v>
      </c>
      <c r="Q35" s="69">
        <v>50.517376285946334</v>
      </c>
      <c r="R35" s="69">
        <v>141.29078679975615</v>
      </c>
      <c r="S35" s="69">
        <v>13.380790043740035</v>
      </c>
      <c r="T35" s="69">
        <v>6.027354458116972</v>
      </c>
      <c r="U35" s="47">
        <f t="shared" si="3"/>
        <v>2001</v>
      </c>
    </row>
    <row r="36" spans="1:21" ht="24.75" customHeight="1">
      <c r="A36" s="33"/>
      <c r="B36" s="70">
        <f t="shared" si="2"/>
        <v>91</v>
      </c>
      <c r="C36" s="67">
        <v>0.368</v>
      </c>
      <c r="D36" s="68">
        <v>2535.24581030756</v>
      </c>
      <c r="E36" s="68">
        <v>7.715953373508453</v>
      </c>
      <c r="F36" s="68">
        <v>232.739781030756</v>
      </c>
      <c r="G36" s="68">
        <v>2295.1580759032954</v>
      </c>
      <c r="H36" s="68">
        <v>0</v>
      </c>
      <c r="I36" s="68">
        <v>1.321</v>
      </c>
      <c r="J36" s="68">
        <v>1842.0416234214433</v>
      </c>
      <c r="K36" s="68"/>
      <c r="L36" s="68">
        <v>13.553863574455566</v>
      </c>
      <c r="M36" s="68">
        <v>438.2415889073966</v>
      </c>
      <c r="N36" s="68">
        <v>0</v>
      </c>
      <c r="O36" s="68">
        <v>438.2415889073966</v>
      </c>
      <c r="P36" s="69">
        <v>19.567483950890214</v>
      </c>
      <c r="Q36" s="69">
        <v>53.60954507093209</v>
      </c>
      <c r="R36" s="69">
        <v>149.9391963702632</v>
      </c>
      <c r="S36" s="69">
        <v>14.199828250663138</v>
      </c>
      <c r="T36" s="69">
        <v>6.396288846275585</v>
      </c>
      <c r="U36" s="71">
        <f t="shared" si="3"/>
        <v>2002</v>
      </c>
    </row>
    <row r="37" spans="1:21" ht="24.75" customHeight="1">
      <c r="A37" s="72"/>
      <c r="B37" s="73">
        <f t="shared" si="2"/>
        <v>92</v>
      </c>
      <c r="C37" s="74">
        <v>0.341</v>
      </c>
      <c r="D37" s="75">
        <v>2455.115456828098</v>
      </c>
      <c r="E37" s="75">
        <v>12.437717205924988</v>
      </c>
      <c r="F37" s="75">
        <v>60.318</v>
      </c>
      <c r="G37" s="75">
        <v>2382.700739622173</v>
      </c>
      <c r="H37" s="75">
        <v>0</v>
      </c>
      <c r="I37" s="75">
        <v>1.806</v>
      </c>
      <c r="J37" s="75">
        <v>1915.8720654624785</v>
      </c>
      <c r="K37" s="68"/>
      <c r="L37" s="75">
        <v>13.95068022479083</v>
      </c>
      <c r="M37" s="75">
        <v>451.0719939349035</v>
      </c>
      <c r="N37" s="75">
        <v>0</v>
      </c>
      <c r="O37" s="75">
        <v>451.0719939349035</v>
      </c>
      <c r="P37" s="76">
        <v>20.053062958119504</v>
      </c>
      <c r="Q37" s="76">
        <v>54.939898515395896</v>
      </c>
      <c r="R37" s="76">
        <v>153.6600286602479</v>
      </c>
      <c r="S37" s="76">
        <v>14.552205619265486</v>
      </c>
      <c r="T37" s="76">
        <v>6.555016641618171</v>
      </c>
      <c r="U37" s="77">
        <f t="shared" si="3"/>
        <v>2003</v>
      </c>
    </row>
    <row r="38" spans="1:21" ht="9.75" customHeight="1">
      <c r="A38" s="1" t="s">
        <v>62</v>
      </c>
      <c r="B38" s="2"/>
      <c r="U38" s="4" t="s">
        <v>63</v>
      </c>
    </row>
    <row r="39" spans="1:20" ht="24.75" customHeight="1">
      <c r="A39" s="2"/>
      <c r="B39" s="2"/>
      <c r="T39" s="5"/>
    </row>
    <row r="40" spans="1:21" s="79" customFormat="1" ht="24.75" customHeight="1">
      <c r="A40" s="93" t="s">
        <v>64</v>
      </c>
      <c r="B40" s="78"/>
      <c r="C40" s="78"/>
      <c r="D40" s="78"/>
      <c r="E40" s="78"/>
      <c r="F40" s="78"/>
      <c r="G40" s="78"/>
      <c r="H40" s="78"/>
      <c r="I40" s="78"/>
      <c r="J40" s="78"/>
      <c r="L40" s="94" t="s">
        <v>65</v>
      </c>
      <c r="M40" s="78"/>
      <c r="N40" s="78"/>
      <c r="O40" s="78"/>
      <c r="P40" s="78"/>
      <c r="Q40" s="78"/>
      <c r="R40" s="78"/>
      <c r="S40" s="78"/>
      <c r="T40" s="78"/>
      <c r="U40" s="80"/>
    </row>
    <row r="41" spans="1:20" ht="9.75" customHeight="1">
      <c r="A41" s="9" t="s">
        <v>51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52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53</v>
      </c>
      <c r="I42" s="21"/>
      <c r="J42" s="21"/>
      <c r="K42" s="12"/>
      <c r="L42" s="20" t="s">
        <v>54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6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55</v>
      </c>
      <c r="M44" s="41" t="s">
        <v>17</v>
      </c>
      <c r="N44" s="44" t="s">
        <v>18</v>
      </c>
      <c r="O44" s="44" t="s">
        <v>56</v>
      </c>
      <c r="P44" s="45" t="s">
        <v>43</v>
      </c>
      <c r="Q44" s="45" t="s">
        <v>44</v>
      </c>
      <c r="R44" s="41" t="s">
        <v>45</v>
      </c>
      <c r="S44" s="45" t="s">
        <v>19</v>
      </c>
      <c r="T44" s="83" t="s">
        <v>46</v>
      </c>
      <c r="U44" s="47" t="s">
        <v>57</v>
      </c>
    </row>
    <row r="45" spans="1:21" ht="9.75" customHeight="1">
      <c r="A45" s="43"/>
      <c r="B45" s="48"/>
      <c r="C45" s="39" t="s">
        <v>20</v>
      </c>
      <c r="D45" s="49" t="s">
        <v>21</v>
      </c>
      <c r="E45" s="42" t="s">
        <v>22</v>
      </c>
      <c r="F45" s="42" t="s">
        <v>23</v>
      </c>
      <c r="G45" s="42" t="s">
        <v>24</v>
      </c>
      <c r="H45" s="42" t="s">
        <v>25</v>
      </c>
      <c r="I45" s="42" t="s">
        <v>26</v>
      </c>
      <c r="J45" s="42" t="s">
        <v>27</v>
      </c>
      <c r="K45" s="43"/>
      <c r="L45" s="49" t="s">
        <v>28</v>
      </c>
      <c r="M45" s="30" t="s">
        <v>29</v>
      </c>
      <c r="N45" s="50" t="s">
        <v>30</v>
      </c>
      <c r="O45" s="51" t="s">
        <v>29</v>
      </c>
      <c r="P45" s="42" t="s">
        <v>31</v>
      </c>
      <c r="Q45" s="42" t="s">
        <v>32</v>
      </c>
      <c r="R45" s="42" t="s">
        <v>33</v>
      </c>
      <c r="S45" s="42" t="s">
        <v>34</v>
      </c>
      <c r="T45" s="84" t="s">
        <v>35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36</v>
      </c>
      <c r="N46" s="61" t="s">
        <v>58</v>
      </c>
      <c r="O46" s="62" t="s">
        <v>37</v>
      </c>
      <c r="P46" s="58" t="s">
        <v>38</v>
      </c>
      <c r="Q46" s="58" t="s">
        <v>39</v>
      </c>
      <c r="R46" s="58" t="s">
        <v>40</v>
      </c>
      <c r="S46" s="58" t="s">
        <v>39</v>
      </c>
      <c r="T46" s="85" t="s">
        <v>39</v>
      </c>
      <c r="U46" s="64"/>
    </row>
    <row r="47" spans="1:21" ht="24.75" customHeight="1">
      <c r="A47" s="87" t="s">
        <v>59</v>
      </c>
      <c r="B47" s="88">
        <f>$B$10</f>
        <v>83</v>
      </c>
      <c r="C47" s="68">
        <v>80.583</v>
      </c>
      <c r="D47" s="68">
        <v>4.491</v>
      </c>
      <c r="E47" s="68">
        <v>0.185</v>
      </c>
      <c r="F47" s="68">
        <v>0</v>
      </c>
      <c r="G47" s="68">
        <v>84.889</v>
      </c>
      <c r="H47" s="68">
        <v>0</v>
      </c>
      <c r="I47" s="68">
        <v>5.2894499999999995</v>
      </c>
      <c r="J47" s="68">
        <v>31.83982</v>
      </c>
      <c r="K47" s="68"/>
      <c r="L47" s="68">
        <v>1.4327918999999996</v>
      </c>
      <c r="M47" s="68">
        <v>46.3269381</v>
      </c>
      <c r="N47" s="68">
        <v>75</v>
      </c>
      <c r="O47" s="68">
        <v>34.745203575</v>
      </c>
      <c r="P47" s="69">
        <v>1.6517884671088745</v>
      </c>
      <c r="Q47" s="69">
        <v>4.525447855092807</v>
      </c>
      <c r="R47" s="69">
        <v>22.898766146769603</v>
      </c>
      <c r="S47" s="69">
        <v>1.3033289822667284</v>
      </c>
      <c r="T47" s="69">
        <v>1.7422974242107305</v>
      </c>
      <c r="U47" s="47">
        <f>B47+1911</f>
        <v>1994</v>
      </c>
    </row>
    <row r="48" spans="1:21" ht="24.75" customHeight="1">
      <c r="A48" s="89"/>
      <c r="B48" s="90">
        <f>B47+1</f>
        <v>84</v>
      </c>
      <c r="C48" s="68">
        <v>92.225</v>
      </c>
      <c r="D48" s="68">
        <v>6.069</v>
      </c>
      <c r="E48" s="68">
        <v>0.229</v>
      </c>
      <c r="F48" s="68">
        <v>0</v>
      </c>
      <c r="G48" s="68">
        <v>98.065</v>
      </c>
      <c r="H48" s="68">
        <v>0</v>
      </c>
      <c r="I48" s="68">
        <v>5.8746</v>
      </c>
      <c r="J48" s="68">
        <v>36.87616</v>
      </c>
      <c r="K48" s="68"/>
      <c r="L48" s="68">
        <v>1.6594271999999999</v>
      </c>
      <c r="M48" s="68">
        <v>53.654812799999995</v>
      </c>
      <c r="N48" s="68">
        <v>75</v>
      </c>
      <c r="O48" s="68">
        <v>40.241109599999994</v>
      </c>
      <c r="P48" s="69">
        <v>1.896824617427293</v>
      </c>
      <c r="Q48" s="69">
        <v>5.196779773773405</v>
      </c>
      <c r="R48" s="69">
        <v>26.29570565529343</v>
      </c>
      <c r="S48" s="69">
        <v>1.4966725748467407</v>
      </c>
      <c r="T48" s="69">
        <v>2.000760212902761</v>
      </c>
      <c r="U48" s="47">
        <f>U47+1</f>
        <v>1995</v>
      </c>
    </row>
    <row r="49" spans="1:21" ht="24.75" customHeight="1">
      <c r="A49" s="89"/>
      <c r="B49" s="90">
        <f aca="true" t="shared" si="4" ref="B49:B56">B48+1</f>
        <v>85</v>
      </c>
      <c r="C49" s="68">
        <v>79.918</v>
      </c>
      <c r="D49" s="68">
        <v>4.41</v>
      </c>
      <c r="E49" s="68">
        <v>0.235</v>
      </c>
      <c r="F49" s="68">
        <v>0</v>
      </c>
      <c r="G49" s="68">
        <v>84.093</v>
      </c>
      <c r="H49" s="68">
        <v>0</v>
      </c>
      <c r="I49" s="68">
        <v>5.102399999999999</v>
      </c>
      <c r="J49" s="68">
        <v>31.59624</v>
      </c>
      <c r="K49" s="68"/>
      <c r="L49" s="68">
        <v>1.4218308</v>
      </c>
      <c r="M49" s="68">
        <v>45.972529200000004</v>
      </c>
      <c r="N49" s="68">
        <v>75</v>
      </c>
      <c r="O49" s="68">
        <v>34.479396900000005</v>
      </c>
      <c r="P49" s="69">
        <v>1.6121046913861938</v>
      </c>
      <c r="Q49" s="69">
        <v>4.404657626738234</v>
      </c>
      <c r="R49" s="69">
        <v>22.287567591295467</v>
      </c>
      <c r="S49" s="69">
        <v>1.2685413965006116</v>
      </c>
      <c r="T49" s="69">
        <v>1.6957931862942202</v>
      </c>
      <c r="U49" s="47">
        <f aca="true" t="shared" si="5" ref="U49:U56">U48+1</f>
        <v>1996</v>
      </c>
    </row>
    <row r="50" spans="1:21" ht="24.75" customHeight="1">
      <c r="A50" s="89"/>
      <c r="B50" s="90">
        <f t="shared" si="4"/>
        <v>86</v>
      </c>
      <c r="C50" s="68">
        <v>84.185</v>
      </c>
      <c r="D50" s="68">
        <v>4.469</v>
      </c>
      <c r="E50" s="68">
        <v>0.24</v>
      </c>
      <c r="F50" s="68">
        <v>0</v>
      </c>
      <c r="G50" s="68">
        <v>88.414</v>
      </c>
      <c r="H50" s="68">
        <v>0</v>
      </c>
      <c r="I50" s="68">
        <v>4.997</v>
      </c>
      <c r="J50" s="68">
        <v>33.366800000000005</v>
      </c>
      <c r="K50" s="68"/>
      <c r="L50" s="68">
        <v>1.5015059999999998</v>
      </c>
      <c r="M50" s="68">
        <v>48.548694</v>
      </c>
      <c r="N50" s="68">
        <v>75</v>
      </c>
      <c r="O50" s="68">
        <v>36.411520499999995</v>
      </c>
      <c r="P50" s="69">
        <v>1.6874855577938044</v>
      </c>
      <c r="Q50" s="69">
        <v>4.62324810354467</v>
      </c>
      <c r="R50" s="69">
        <v>23.39363540393603</v>
      </c>
      <c r="S50" s="69">
        <v>1.331495453820865</v>
      </c>
      <c r="T50" s="69">
        <v>1.7799505198646979</v>
      </c>
      <c r="U50" s="47">
        <f t="shared" si="5"/>
        <v>1997</v>
      </c>
    </row>
    <row r="51" spans="1:21" ht="24.75" customHeight="1">
      <c r="A51" s="89"/>
      <c r="B51" s="90">
        <f t="shared" si="4"/>
        <v>87</v>
      </c>
      <c r="C51" s="68">
        <v>68.325</v>
      </c>
      <c r="D51" s="68">
        <v>4.006</v>
      </c>
      <c r="E51" s="68">
        <v>0.319</v>
      </c>
      <c r="F51" s="68">
        <v>0</v>
      </c>
      <c r="G51" s="68">
        <v>72.012</v>
      </c>
      <c r="H51" s="68">
        <v>0</v>
      </c>
      <c r="I51" s="68">
        <v>4.512</v>
      </c>
      <c r="J51" s="68">
        <v>27</v>
      </c>
      <c r="K51" s="68"/>
      <c r="L51" s="68">
        <v>1.215</v>
      </c>
      <c r="M51" s="68">
        <v>39.285</v>
      </c>
      <c r="N51" s="68">
        <v>75</v>
      </c>
      <c r="O51" s="68">
        <v>29.46375</v>
      </c>
      <c r="P51" s="69">
        <v>1.352969652151967</v>
      </c>
      <c r="Q51" s="69">
        <v>3.7067661702793617</v>
      </c>
      <c r="R51" s="69">
        <v>18.75623682161357</v>
      </c>
      <c r="S51" s="69">
        <v>1.0675486570404562</v>
      </c>
      <c r="T51" s="69">
        <v>1.4271049755575542</v>
      </c>
      <c r="U51" s="47">
        <f t="shared" si="5"/>
        <v>1998</v>
      </c>
    </row>
    <row r="52" spans="1:21" ht="24.75" customHeight="1">
      <c r="A52" s="89"/>
      <c r="B52" s="90">
        <f t="shared" si="4"/>
        <v>88</v>
      </c>
      <c r="C52" s="68">
        <v>67.157</v>
      </c>
      <c r="D52" s="68">
        <v>4.464</v>
      </c>
      <c r="E52" s="68">
        <v>0.347</v>
      </c>
      <c r="F52" s="68">
        <v>0</v>
      </c>
      <c r="G52" s="68">
        <v>71.274</v>
      </c>
      <c r="H52" s="68">
        <v>0</v>
      </c>
      <c r="I52" s="68">
        <v>3.977</v>
      </c>
      <c r="J52" s="68">
        <v>26.9188</v>
      </c>
      <c r="K52" s="68"/>
      <c r="L52" s="68">
        <v>1.2113459999999998</v>
      </c>
      <c r="M52" s="68">
        <v>39.166854</v>
      </c>
      <c r="N52" s="68">
        <v>75</v>
      </c>
      <c r="O52" s="68">
        <v>29.3751405</v>
      </c>
      <c r="P52" s="69">
        <v>1.338123641213118</v>
      </c>
      <c r="Q52" s="69">
        <v>3.666092167707173</v>
      </c>
      <c r="R52" s="69">
        <v>18.550426368598295</v>
      </c>
      <c r="S52" s="69">
        <v>1.055834544299666</v>
      </c>
      <c r="T52" s="69">
        <v>1.4114454845672617</v>
      </c>
      <c r="U52" s="47">
        <f t="shared" si="5"/>
        <v>1999</v>
      </c>
    </row>
    <row r="53" spans="1:21" ht="24.75" customHeight="1">
      <c r="A53" s="89"/>
      <c r="B53" s="90">
        <f t="shared" si="4"/>
        <v>89</v>
      </c>
      <c r="C53" s="68">
        <v>79.127</v>
      </c>
      <c r="D53" s="68">
        <v>4.8816676</v>
      </c>
      <c r="E53" s="68">
        <v>0.2334684</v>
      </c>
      <c r="F53" s="68">
        <v>0</v>
      </c>
      <c r="G53" s="68">
        <v>83.77519919999999</v>
      </c>
      <c r="H53" s="68">
        <v>0</v>
      </c>
      <c r="I53" s="68">
        <v>4.449</v>
      </c>
      <c r="J53" s="68">
        <v>31.73047968</v>
      </c>
      <c r="K53" s="68"/>
      <c r="L53" s="68">
        <v>1.4278715855999997</v>
      </c>
      <c r="M53" s="68">
        <v>46.16784793439999</v>
      </c>
      <c r="N53" s="68">
        <v>75</v>
      </c>
      <c r="O53" s="68">
        <v>34.62588595079999</v>
      </c>
      <c r="P53" s="69">
        <v>1.5650045794500738</v>
      </c>
      <c r="Q53" s="69">
        <v>4.275968796311677</v>
      </c>
      <c r="R53" s="69">
        <v>21.636402109337087</v>
      </c>
      <c r="S53" s="69">
        <v>1.231479013337763</v>
      </c>
      <c r="T53" s="69">
        <v>1.6462479865799957</v>
      </c>
      <c r="U53" s="47">
        <f t="shared" si="5"/>
        <v>2000</v>
      </c>
    </row>
    <row r="54" spans="1:21" ht="24.75" customHeight="1">
      <c r="A54" s="89"/>
      <c r="B54" s="90">
        <f t="shared" si="4"/>
        <v>90</v>
      </c>
      <c r="C54" s="68">
        <v>56.087</v>
      </c>
      <c r="D54" s="68">
        <v>4.526680546822787</v>
      </c>
      <c r="E54" s="68">
        <v>0.24869209690618516</v>
      </c>
      <c r="F54" s="68">
        <v>0</v>
      </c>
      <c r="G54" s="68">
        <v>60.36498844991661</v>
      </c>
      <c r="H54" s="68">
        <v>0</v>
      </c>
      <c r="I54" s="68">
        <v>3.777</v>
      </c>
      <c r="J54" s="68">
        <v>22.635195379966646</v>
      </c>
      <c r="K54" s="68"/>
      <c r="L54" s="68">
        <v>1.0185837920984988</v>
      </c>
      <c r="M54" s="68">
        <v>32.934209277851465</v>
      </c>
      <c r="N54" s="68">
        <v>75</v>
      </c>
      <c r="O54" s="68">
        <v>24.7006569583886</v>
      </c>
      <c r="P54" s="69">
        <v>1.1087499436500057</v>
      </c>
      <c r="Q54" s="69">
        <v>3.037671078493166</v>
      </c>
      <c r="R54" s="69">
        <v>15.37061565717542</v>
      </c>
      <c r="S54" s="69">
        <v>0.8748492706060319</v>
      </c>
      <c r="T54" s="69">
        <v>1.169503365219869</v>
      </c>
      <c r="U54" s="47">
        <f t="shared" si="5"/>
        <v>2001</v>
      </c>
    </row>
    <row r="55" spans="1:21" ht="24.75" customHeight="1">
      <c r="A55" s="89"/>
      <c r="B55" s="90">
        <f t="shared" si="4"/>
        <v>91</v>
      </c>
      <c r="C55" s="68">
        <v>77.455</v>
      </c>
      <c r="D55" s="68">
        <v>8.060482027353883</v>
      </c>
      <c r="E55" s="68">
        <v>0.2894603073039055</v>
      </c>
      <c r="F55" s="68">
        <v>0</v>
      </c>
      <c r="G55" s="68">
        <v>85.22602172004997</v>
      </c>
      <c r="H55" s="68">
        <v>0</v>
      </c>
      <c r="I55" s="68">
        <v>3.81</v>
      </c>
      <c r="J55" s="68">
        <v>32.56640868801999</v>
      </c>
      <c r="K55" s="68"/>
      <c r="L55" s="68">
        <v>1.4654883909608993</v>
      </c>
      <c r="M55" s="68">
        <v>47.38412464106908</v>
      </c>
      <c r="N55" s="68">
        <v>75</v>
      </c>
      <c r="O55" s="68">
        <v>35.538093480801805</v>
      </c>
      <c r="P55" s="69">
        <v>1.586775631141129</v>
      </c>
      <c r="Q55" s="69">
        <v>4.347330496277066</v>
      </c>
      <c r="R55" s="69">
        <v>21.997492311161952</v>
      </c>
      <c r="S55" s="69">
        <v>1.252031182927795</v>
      </c>
      <c r="T55" s="69">
        <v>1.6737222410666703</v>
      </c>
      <c r="U55" s="47">
        <f t="shared" si="5"/>
        <v>2002</v>
      </c>
    </row>
    <row r="56" spans="1:21" ht="24.75" customHeight="1">
      <c r="A56" s="91"/>
      <c r="B56" s="92">
        <f t="shared" si="4"/>
        <v>92</v>
      </c>
      <c r="C56" s="75">
        <v>73.462</v>
      </c>
      <c r="D56" s="75">
        <v>6.953853936605215</v>
      </c>
      <c r="E56" s="75">
        <v>0.30476676867771146</v>
      </c>
      <c r="F56" s="75">
        <v>0</v>
      </c>
      <c r="G56" s="75">
        <v>80.11108716792751</v>
      </c>
      <c r="H56" s="75">
        <v>0</v>
      </c>
      <c r="I56" s="75">
        <v>3.789</v>
      </c>
      <c r="J56" s="75">
        <v>30.528834867171003</v>
      </c>
      <c r="K56" s="68"/>
      <c r="L56" s="75">
        <v>1.3737975690226951</v>
      </c>
      <c r="M56" s="75">
        <v>44.419454731733815</v>
      </c>
      <c r="N56" s="75">
        <v>75</v>
      </c>
      <c r="O56" s="75">
        <v>33.31459104880036</v>
      </c>
      <c r="P56" s="76">
        <v>1.481048703329627</v>
      </c>
      <c r="Q56" s="76">
        <v>4.057667680355142</v>
      </c>
      <c r="R56" s="76">
        <v>20.53179846259702</v>
      </c>
      <c r="S56" s="76">
        <v>1.168608291942281</v>
      </c>
      <c r="T56" s="76">
        <v>1.5622020569367299</v>
      </c>
      <c r="U56" s="77">
        <f t="shared" si="5"/>
        <v>2003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79" customFormat="1" ht="24.75" customHeight="1">
      <c r="A58" s="93" t="s">
        <v>66</v>
      </c>
      <c r="B58" s="78"/>
      <c r="C58" s="78"/>
      <c r="D58" s="78"/>
      <c r="E58" s="78"/>
      <c r="F58" s="78"/>
      <c r="G58" s="78"/>
      <c r="H58" s="78"/>
      <c r="I58" s="78"/>
      <c r="J58" s="78"/>
      <c r="L58" s="94" t="s">
        <v>67</v>
      </c>
      <c r="M58" s="78"/>
      <c r="N58" s="78"/>
      <c r="O58" s="78"/>
      <c r="P58" s="78"/>
      <c r="Q58" s="78"/>
      <c r="R58" s="78"/>
      <c r="S58" s="78"/>
      <c r="T58" s="78"/>
      <c r="U58" s="80"/>
    </row>
    <row r="59" spans="1:20" ht="9.75" customHeight="1">
      <c r="A59" s="9" t="s">
        <v>51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52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53</v>
      </c>
      <c r="I60" s="21"/>
      <c r="J60" s="21"/>
      <c r="K60" s="12"/>
      <c r="L60" s="20" t="s">
        <v>54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6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55</v>
      </c>
      <c r="M62" s="41" t="s">
        <v>17</v>
      </c>
      <c r="N62" s="44" t="s">
        <v>18</v>
      </c>
      <c r="O62" s="44" t="s">
        <v>56</v>
      </c>
      <c r="P62" s="45" t="s">
        <v>43</v>
      </c>
      <c r="Q62" s="45" t="s">
        <v>44</v>
      </c>
      <c r="R62" s="41" t="s">
        <v>45</v>
      </c>
      <c r="S62" s="45" t="s">
        <v>19</v>
      </c>
      <c r="T62" s="83" t="s">
        <v>46</v>
      </c>
      <c r="U62" s="47" t="s">
        <v>57</v>
      </c>
    </row>
    <row r="63" spans="1:21" ht="9.75" customHeight="1">
      <c r="A63" s="43"/>
      <c r="B63" s="48"/>
      <c r="C63" s="39" t="s">
        <v>20</v>
      </c>
      <c r="D63" s="49" t="s">
        <v>21</v>
      </c>
      <c r="E63" s="42" t="s">
        <v>22</v>
      </c>
      <c r="F63" s="42" t="s">
        <v>23</v>
      </c>
      <c r="G63" s="42" t="s">
        <v>24</v>
      </c>
      <c r="H63" s="42" t="s">
        <v>25</v>
      </c>
      <c r="I63" s="42" t="s">
        <v>26</v>
      </c>
      <c r="J63" s="42" t="s">
        <v>27</v>
      </c>
      <c r="K63" s="43"/>
      <c r="L63" s="49" t="s">
        <v>28</v>
      </c>
      <c r="M63" s="30" t="s">
        <v>29</v>
      </c>
      <c r="N63" s="50" t="s">
        <v>30</v>
      </c>
      <c r="O63" s="51" t="s">
        <v>29</v>
      </c>
      <c r="P63" s="42" t="s">
        <v>31</v>
      </c>
      <c r="Q63" s="42" t="s">
        <v>32</v>
      </c>
      <c r="R63" s="42" t="s">
        <v>33</v>
      </c>
      <c r="S63" s="42" t="s">
        <v>34</v>
      </c>
      <c r="T63" s="84" t="s">
        <v>35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36</v>
      </c>
      <c r="N64" s="61" t="s">
        <v>58</v>
      </c>
      <c r="O64" s="62" t="s">
        <v>37</v>
      </c>
      <c r="P64" s="58" t="s">
        <v>38</v>
      </c>
      <c r="Q64" s="58" t="s">
        <v>39</v>
      </c>
      <c r="R64" s="58" t="s">
        <v>40</v>
      </c>
      <c r="S64" s="58" t="s">
        <v>39</v>
      </c>
      <c r="T64" s="85" t="s">
        <v>39</v>
      </c>
      <c r="U64" s="64"/>
    </row>
    <row r="65" spans="1:21" ht="24.75" customHeight="1">
      <c r="A65" s="87" t="s">
        <v>59</v>
      </c>
      <c r="B65" s="88">
        <f>$B$10</f>
        <v>83</v>
      </c>
      <c r="C65" s="68">
        <v>0.275</v>
      </c>
      <c r="D65" s="68">
        <v>35.703</v>
      </c>
      <c r="E65" s="68">
        <v>0</v>
      </c>
      <c r="F65" s="68">
        <v>0</v>
      </c>
      <c r="G65" s="68">
        <v>35.978</v>
      </c>
      <c r="H65" s="68">
        <v>0</v>
      </c>
      <c r="I65" s="68">
        <v>0.0025800000000000003</v>
      </c>
      <c r="J65" s="68">
        <v>28.780336000000002</v>
      </c>
      <c r="K65" s="68"/>
      <c r="L65" s="68">
        <v>0.21585251999999994</v>
      </c>
      <c r="M65" s="68">
        <v>6.979231480000003</v>
      </c>
      <c r="N65" s="68">
        <v>0</v>
      </c>
      <c r="O65" s="68">
        <v>6.979231480000003</v>
      </c>
      <c r="P65" s="69">
        <v>0.33179296368382866</v>
      </c>
      <c r="Q65" s="69">
        <v>0.9090218183118594</v>
      </c>
      <c r="R65" s="69">
        <v>5.163243928011362</v>
      </c>
      <c r="S65" s="69">
        <v>0.16816903638769398</v>
      </c>
      <c r="T65" s="69">
        <v>0.45678346370170936</v>
      </c>
      <c r="U65" s="47">
        <f>B65+1911</f>
        <v>1994</v>
      </c>
    </row>
    <row r="66" spans="1:21" ht="24.75" customHeight="1">
      <c r="A66" s="89"/>
      <c r="B66" s="90">
        <f>B65+1</f>
        <v>84</v>
      </c>
      <c r="C66" s="68">
        <v>0.343</v>
      </c>
      <c r="D66" s="68">
        <v>34.203</v>
      </c>
      <c r="E66" s="68">
        <v>0</v>
      </c>
      <c r="F66" s="68">
        <v>0</v>
      </c>
      <c r="G66" s="68">
        <v>34.54600000000001</v>
      </c>
      <c r="H66" s="68">
        <v>0</v>
      </c>
      <c r="I66" s="68">
        <v>0.00333</v>
      </c>
      <c r="J66" s="68">
        <v>27.63413600000001</v>
      </c>
      <c r="K66" s="68"/>
      <c r="L66" s="68">
        <v>0.20725601999999999</v>
      </c>
      <c r="M66" s="68">
        <v>6.70127798</v>
      </c>
      <c r="N66" s="68">
        <v>0</v>
      </c>
      <c r="O66" s="68">
        <v>6.70127798</v>
      </c>
      <c r="P66" s="69">
        <v>0.3158747153604195</v>
      </c>
      <c r="Q66" s="69">
        <v>0.8654101790696425</v>
      </c>
      <c r="R66" s="69">
        <v>4.915529817115569</v>
      </c>
      <c r="S66" s="69">
        <v>0.16010088312788384</v>
      </c>
      <c r="T66" s="69">
        <v>0.4348686149824953</v>
      </c>
      <c r="U66" s="47">
        <f>U65+1</f>
        <v>1995</v>
      </c>
    </row>
    <row r="67" spans="1:21" ht="24.75" customHeight="1">
      <c r="A67" s="89"/>
      <c r="B67" s="90">
        <f aca="true" t="shared" si="6" ref="B67:B74">B66+1</f>
        <v>85</v>
      </c>
      <c r="C67" s="68">
        <v>0.337</v>
      </c>
      <c r="D67" s="68">
        <v>31.713</v>
      </c>
      <c r="E67" s="68">
        <v>0.001</v>
      </c>
      <c r="F67" s="68">
        <v>0</v>
      </c>
      <c r="G67" s="68">
        <v>32.04900000000001</v>
      </c>
      <c r="H67" s="68">
        <v>0</v>
      </c>
      <c r="I67" s="68">
        <v>0.003115</v>
      </c>
      <c r="J67" s="68">
        <v>25.636708000000006</v>
      </c>
      <c r="K67" s="68"/>
      <c r="L67" s="68">
        <v>0.19227530999999998</v>
      </c>
      <c r="M67" s="68">
        <v>6.21690169</v>
      </c>
      <c r="N67" s="68">
        <v>0</v>
      </c>
      <c r="O67" s="68">
        <v>6.21690169</v>
      </c>
      <c r="P67" s="69">
        <v>0.29067493289987784</v>
      </c>
      <c r="Q67" s="69">
        <v>0.7941938057373711</v>
      </c>
      <c r="R67" s="69">
        <v>4.5110208165882675</v>
      </c>
      <c r="S67" s="69">
        <v>0.14692585406141365</v>
      </c>
      <c r="T67" s="69">
        <v>0.399082387383029</v>
      </c>
      <c r="U67" s="47">
        <f aca="true" t="shared" si="7" ref="U67:U74">U66+1</f>
        <v>1996</v>
      </c>
    </row>
    <row r="68" spans="1:21" ht="24.75" customHeight="1">
      <c r="A68" s="89"/>
      <c r="B68" s="90">
        <f t="shared" si="6"/>
        <v>86</v>
      </c>
      <c r="C68" s="68">
        <v>0.425</v>
      </c>
      <c r="D68" s="68">
        <v>33.431</v>
      </c>
      <c r="E68" s="68">
        <v>0.002</v>
      </c>
      <c r="F68" s="68">
        <v>0</v>
      </c>
      <c r="G68" s="68">
        <v>33.85399999999999</v>
      </c>
      <c r="H68" s="68">
        <v>0</v>
      </c>
      <c r="I68" s="68">
        <v>0.004</v>
      </c>
      <c r="J68" s="68">
        <v>27.08</v>
      </c>
      <c r="K68" s="68"/>
      <c r="L68" s="68">
        <v>0.20309999999999986</v>
      </c>
      <c r="M68" s="68">
        <v>6.566899999999993</v>
      </c>
      <c r="N68" s="68">
        <v>0</v>
      </c>
      <c r="O68" s="68">
        <v>6.566899999999993</v>
      </c>
      <c r="P68" s="69">
        <v>0.304341833499541</v>
      </c>
      <c r="Q68" s="69">
        <v>0.8338132424644961</v>
      </c>
      <c r="R68" s="69">
        <v>4.7360592171983384</v>
      </c>
      <c r="S68" s="69">
        <v>0.1542554498559318</v>
      </c>
      <c r="T68" s="69">
        <v>0.41899115433840933</v>
      </c>
      <c r="U68" s="47">
        <f t="shared" si="7"/>
        <v>1997</v>
      </c>
    </row>
    <row r="69" spans="1:21" ht="24.75" customHeight="1">
      <c r="A69" s="89"/>
      <c r="B69" s="90">
        <f t="shared" si="6"/>
        <v>87</v>
      </c>
      <c r="C69" s="68">
        <v>0.418</v>
      </c>
      <c r="D69" s="68">
        <v>30.044</v>
      </c>
      <c r="E69" s="68">
        <v>0.004</v>
      </c>
      <c r="F69" s="68">
        <v>0</v>
      </c>
      <c r="G69" s="68">
        <v>30.458</v>
      </c>
      <c r="H69" s="68">
        <v>0</v>
      </c>
      <c r="I69" s="68">
        <v>0.004</v>
      </c>
      <c r="J69" s="68">
        <v>24.3632</v>
      </c>
      <c r="K69" s="68"/>
      <c r="L69" s="68">
        <v>0.18272399999999994</v>
      </c>
      <c r="M69" s="68">
        <v>5.908075999999998</v>
      </c>
      <c r="N69" s="68">
        <v>0</v>
      </c>
      <c r="O69" s="68">
        <v>5.908075999999998</v>
      </c>
      <c r="P69" s="69">
        <v>0.27129769736056625</v>
      </c>
      <c r="Q69" s="69">
        <v>0.7432813626316883</v>
      </c>
      <c r="R69" s="69">
        <v>4.221838139747989</v>
      </c>
      <c r="S69" s="69">
        <v>0.13750705208686234</v>
      </c>
      <c r="T69" s="69">
        <v>0.3734988847224234</v>
      </c>
      <c r="U69" s="47">
        <f t="shared" si="7"/>
        <v>1998</v>
      </c>
    </row>
    <row r="70" spans="1:21" ht="24.75" customHeight="1">
      <c r="A70" s="89"/>
      <c r="B70" s="90">
        <f t="shared" si="6"/>
        <v>88</v>
      </c>
      <c r="C70" s="68">
        <v>0.458</v>
      </c>
      <c r="D70" s="68">
        <v>33.161</v>
      </c>
      <c r="E70" s="68">
        <v>0.008</v>
      </c>
      <c r="F70" s="68">
        <v>0</v>
      </c>
      <c r="G70" s="68">
        <v>33.611</v>
      </c>
      <c r="H70" s="68">
        <v>0</v>
      </c>
      <c r="I70" s="68">
        <v>0.004</v>
      </c>
      <c r="J70" s="68">
        <v>26.8856</v>
      </c>
      <c r="K70" s="68"/>
      <c r="L70" s="68">
        <v>0.20164199999999996</v>
      </c>
      <c r="M70" s="68">
        <v>6.519757999999996</v>
      </c>
      <c r="N70" s="68">
        <v>0</v>
      </c>
      <c r="O70" s="68">
        <v>6.519757999999996</v>
      </c>
      <c r="P70" s="69">
        <v>0.29699406254034266</v>
      </c>
      <c r="Q70" s="69">
        <v>0.8136823631242265</v>
      </c>
      <c r="R70" s="69">
        <v>4.621715822545607</v>
      </c>
      <c r="S70" s="69">
        <v>0.1505312371779819</v>
      </c>
      <c r="T70" s="69">
        <v>0.4088753874699238</v>
      </c>
      <c r="U70" s="47">
        <f t="shared" si="7"/>
        <v>1999</v>
      </c>
    </row>
    <row r="71" spans="1:21" ht="24.75" customHeight="1">
      <c r="A71" s="89"/>
      <c r="B71" s="90">
        <f t="shared" si="6"/>
        <v>89</v>
      </c>
      <c r="C71" s="68">
        <v>0.629</v>
      </c>
      <c r="D71" s="68">
        <v>34.741</v>
      </c>
      <c r="E71" s="68">
        <v>0.003</v>
      </c>
      <c r="F71" s="68">
        <v>0</v>
      </c>
      <c r="G71" s="68">
        <v>35.367</v>
      </c>
      <c r="H71" s="68">
        <v>0</v>
      </c>
      <c r="I71" s="68">
        <v>0.006</v>
      </c>
      <c r="J71" s="68">
        <v>28.2888</v>
      </c>
      <c r="K71" s="68"/>
      <c r="L71" s="68">
        <v>0.21216599999999997</v>
      </c>
      <c r="M71" s="68">
        <v>6.860033999999999</v>
      </c>
      <c r="N71" s="68">
        <v>0</v>
      </c>
      <c r="O71" s="68">
        <v>6.860033999999999</v>
      </c>
      <c r="P71" s="69">
        <v>0.3100566044848064</v>
      </c>
      <c r="Q71" s="69">
        <v>0.8471491925814382</v>
      </c>
      <c r="R71" s="69">
        <v>4.811807413862568</v>
      </c>
      <c r="S71" s="69">
        <v>0.15672260062756604</v>
      </c>
      <c r="T71" s="69">
        <v>0.42569246927217264</v>
      </c>
      <c r="U71" s="47">
        <f t="shared" si="7"/>
        <v>2000</v>
      </c>
    </row>
    <row r="72" spans="1:21" ht="24.75" customHeight="1">
      <c r="A72" s="89"/>
      <c r="B72" s="90">
        <f t="shared" si="6"/>
        <v>90</v>
      </c>
      <c r="C72" s="68">
        <v>0.615</v>
      </c>
      <c r="D72" s="68">
        <v>32.526</v>
      </c>
      <c r="E72" s="68">
        <v>0.007</v>
      </c>
      <c r="F72" s="68">
        <v>0</v>
      </c>
      <c r="G72" s="68">
        <v>33.13400000000001</v>
      </c>
      <c r="H72" s="68">
        <v>0</v>
      </c>
      <c r="I72" s="68">
        <v>0.006</v>
      </c>
      <c r="J72" s="68">
        <v>26.50240000000001</v>
      </c>
      <c r="K72" s="68"/>
      <c r="L72" s="68">
        <v>0.19876799999999994</v>
      </c>
      <c r="M72" s="68">
        <v>6.426831999999997</v>
      </c>
      <c r="N72" s="68">
        <v>0</v>
      </c>
      <c r="O72" s="68">
        <v>6.426831999999997</v>
      </c>
      <c r="P72" s="69">
        <v>0.28848421440175787</v>
      </c>
      <c r="Q72" s="69">
        <v>0.7903677106897475</v>
      </c>
      <c r="R72" s="69">
        <v>4.489288596717766</v>
      </c>
      <c r="S72" s="69">
        <v>0.1462180264776033</v>
      </c>
      <c r="T72" s="69">
        <v>0.3971597746215981</v>
      </c>
      <c r="U72" s="47">
        <f t="shared" si="7"/>
        <v>2001</v>
      </c>
    </row>
    <row r="73" spans="1:21" ht="24.75" customHeight="1">
      <c r="A73" s="89"/>
      <c r="B73" s="90">
        <f t="shared" si="6"/>
        <v>91</v>
      </c>
      <c r="C73" s="68">
        <v>0.531</v>
      </c>
      <c r="D73" s="68">
        <v>37.367</v>
      </c>
      <c r="E73" s="68">
        <v>0.008</v>
      </c>
      <c r="F73" s="68">
        <v>0</v>
      </c>
      <c r="G73" s="68">
        <v>37.89</v>
      </c>
      <c r="H73" s="68">
        <v>0</v>
      </c>
      <c r="I73" s="68">
        <v>0.005</v>
      </c>
      <c r="J73" s="68">
        <v>30.307999999999993</v>
      </c>
      <c r="K73" s="68"/>
      <c r="L73" s="68">
        <v>0.22730999999999993</v>
      </c>
      <c r="M73" s="68">
        <v>7.3496900000000025</v>
      </c>
      <c r="N73" s="68">
        <v>0</v>
      </c>
      <c r="O73" s="68">
        <v>7.3496900000000025</v>
      </c>
      <c r="P73" s="69">
        <v>0.3281636082909681</v>
      </c>
      <c r="Q73" s="69">
        <v>0.8990783788793646</v>
      </c>
      <c r="R73" s="69">
        <v>5.106765192034791</v>
      </c>
      <c r="S73" s="69">
        <v>0.16632950009268244</v>
      </c>
      <c r="T73" s="69">
        <v>0.45178688538688067</v>
      </c>
      <c r="U73" s="47">
        <f t="shared" si="7"/>
        <v>2002</v>
      </c>
    </row>
    <row r="74" spans="1:21" ht="24.75" customHeight="1">
      <c r="A74" s="91"/>
      <c r="B74" s="92">
        <f t="shared" si="6"/>
        <v>92</v>
      </c>
      <c r="C74" s="75">
        <v>0.594</v>
      </c>
      <c r="D74" s="75">
        <v>32.732</v>
      </c>
      <c r="E74" s="75">
        <v>0.011</v>
      </c>
      <c r="F74" s="75">
        <v>0</v>
      </c>
      <c r="G74" s="75">
        <v>33.315</v>
      </c>
      <c r="H74" s="75">
        <v>0</v>
      </c>
      <c r="I74" s="75">
        <v>0.005</v>
      </c>
      <c r="J74" s="75">
        <v>26.647999999999996</v>
      </c>
      <c r="K74" s="68"/>
      <c r="L74" s="75">
        <v>0.19985999999999995</v>
      </c>
      <c r="M74" s="75">
        <v>6.4621400000000015</v>
      </c>
      <c r="N74" s="75">
        <v>0</v>
      </c>
      <c r="O74" s="75">
        <v>6.4621400000000015</v>
      </c>
      <c r="P74" s="76">
        <v>0.28728385270330836</v>
      </c>
      <c r="Q74" s="76">
        <v>0.7870790485022147</v>
      </c>
      <c r="R74" s="76">
        <v>4.470608995492579</v>
      </c>
      <c r="S74" s="76">
        <v>0.14560962397290972</v>
      </c>
      <c r="T74" s="76">
        <v>0.39550722187236287</v>
      </c>
      <c r="U74" s="77">
        <f t="shared" si="7"/>
        <v>2003</v>
      </c>
    </row>
    <row r="75" spans="1:21" ht="9.75" customHeight="1">
      <c r="A75" s="1" t="s">
        <v>68</v>
      </c>
      <c r="B75" s="2"/>
      <c r="U75" s="4" t="s">
        <v>69</v>
      </c>
    </row>
    <row r="76" spans="1:20" ht="24.75" customHeight="1">
      <c r="A76" s="2"/>
      <c r="B76" s="2"/>
      <c r="T76" s="5"/>
    </row>
    <row r="77" spans="1:21" s="79" customFormat="1" ht="24.75" customHeight="1">
      <c r="A77" s="93" t="s">
        <v>70</v>
      </c>
      <c r="B77" s="78"/>
      <c r="C77" s="78"/>
      <c r="D77" s="78"/>
      <c r="E77" s="78"/>
      <c r="F77" s="78"/>
      <c r="G77" s="78"/>
      <c r="H77" s="78"/>
      <c r="I77" s="78"/>
      <c r="J77" s="78"/>
      <c r="L77" s="94" t="s">
        <v>71</v>
      </c>
      <c r="M77" s="78"/>
      <c r="N77" s="78"/>
      <c r="O77" s="78"/>
      <c r="P77" s="78"/>
      <c r="Q77" s="78"/>
      <c r="R77" s="78"/>
      <c r="S77" s="78"/>
      <c r="T77" s="78"/>
      <c r="U77" s="80"/>
    </row>
    <row r="78" spans="1:20" ht="9.75" customHeight="1">
      <c r="A78" s="9" t="s">
        <v>51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52</v>
      </c>
    </row>
    <row r="79" spans="1:21" ht="9.75" customHeight="1">
      <c r="A79" s="14"/>
      <c r="B79" s="15"/>
      <c r="C79" s="16"/>
      <c r="D79" s="17" t="s">
        <v>41</v>
      </c>
      <c r="E79" s="18"/>
      <c r="F79" s="19"/>
      <c r="G79" s="19"/>
      <c r="H79" s="20" t="s">
        <v>53</v>
      </c>
      <c r="I79" s="21"/>
      <c r="J79" s="21"/>
      <c r="K79" s="12"/>
      <c r="L79" s="20" t="s">
        <v>54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2"/>
      <c r="U80" s="53"/>
    </row>
    <row r="81" spans="1:21" ht="9.75" customHeight="1">
      <c r="A81" s="37" t="s">
        <v>42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55</v>
      </c>
      <c r="M81" s="41" t="s">
        <v>17</v>
      </c>
      <c r="N81" s="44" t="s">
        <v>18</v>
      </c>
      <c r="O81" s="44" t="s">
        <v>56</v>
      </c>
      <c r="P81" s="45" t="s">
        <v>43</v>
      </c>
      <c r="Q81" s="45" t="s">
        <v>44</v>
      </c>
      <c r="R81" s="41" t="s">
        <v>45</v>
      </c>
      <c r="S81" s="45" t="s">
        <v>19</v>
      </c>
      <c r="T81" s="83" t="s">
        <v>46</v>
      </c>
      <c r="U81" s="47" t="s">
        <v>57</v>
      </c>
    </row>
    <row r="82" spans="1:21" ht="9.75" customHeight="1">
      <c r="A82" s="43"/>
      <c r="B82" s="48"/>
      <c r="C82" s="39" t="s">
        <v>20</v>
      </c>
      <c r="D82" s="49" t="s">
        <v>21</v>
      </c>
      <c r="E82" s="42" t="s">
        <v>22</v>
      </c>
      <c r="F82" s="42" t="s">
        <v>23</v>
      </c>
      <c r="G82" s="42" t="s">
        <v>24</v>
      </c>
      <c r="H82" s="42" t="s">
        <v>25</v>
      </c>
      <c r="I82" s="42" t="s">
        <v>26</v>
      </c>
      <c r="J82" s="42" t="s">
        <v>27</v>
      </c>
      <c r="K82" s="43"/>
      <c r="L82" s="49" t="s">
        <v>28</v>
      </c>
      <c r="M82" s="30" t="s">
        <v>29</v>
      </c>
      <c r="N82" s="50" t="s">
        <v>30</v>
      </c>
      <c r="O82" s="51" t="s">
        <v>29</v>
      </c>
      <c r="P82" s="42" t="s">
        <v>31</v>
      </c>
      <c r="Q82" s="42" t="s">
        <v>32</v>
      </c>
      <c r="R82" s="42" t="s">
        <v>33</v>
      </c>
      <c r="S82" s="42" t="s">
        <v>34</v>
      </c>
      <c r="T82" s="84" t="s">
        <v>35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36</v>
      </c>
      <c r="N83" s="61" t="s">
        <v>58</v>
      </c>
      <c r="O83" s="62" t="s">
        <v>37</v>
      </c>
      <c r="P83" s="58" t="s">
        <v>38</v>
      </c>
      <c r="Q83" s="58" t="s">
        <v>39</v>
      </c>
      <c r="R83" s="58" t="s">
        <v>40</v>
      </c>
      <c r="S83" s="58" t="s">
        <v>39</v>
      </c>
      <c r="T83" s="85" t="s">
        <v>39</v>
      </c>
      <c r="U83" s="64"/>
    </row>
    <row r="84" spans="1:21" ht="24.75" customHeight="1">
      <c r="A84" s="87" t="s">
        <v>59</v>
      </c>
      <c r="B84" s="88">
        <f>$B$10</f>
        <v>83</v>
      </c>
      <c r="C84" s="68">
        <v>11.673</v>
      </c>
      <c r="D84" s="68">
        <v>111.865</v>
      </c>
      <c r="E84" s="68">
        <v>6.883</v>
      </c>
      <c r="F84" s="68">
        <v>0</v>
      </c>
      <c r="G84" s="68">
        <v>116.655</v>
      </c>
      <c r="H84" s="68">
        <v>0</v>
      </c>
      <c r="I84" s="68">
        <v>0.38898900000000003</v>
      </c>
      <c r="J84" s="68">
        <v>0.039744</v>
      </c>
      <c r="K84" s="68"/>
      <c r="L84" s="68">
        <v>3.48678801</v>
      </c>
      <c r="M84" s="68">
        <v>112.73947899</v>
      </c>
      <c r="N84" s="68">
        <v>0</v>
      </c>
      <c r="O84" s="68">
        <v>112.73947899</v>
      </c>
      <c r="P84" s="69">
        <v>5.359639663114142</v>
      </c>
      <c r="Q84" s="69">
        <v>14.683944282504497</v>
      </c>
      <c r="R84" s="69">
        <v>58.5718822859088</v>
      </c>
      <c r="S84" s="69">
        <v>2.9604873270406324</v>
      </c>
      <c r="T84" s="69">
        <v>2.90195594454145</v>
      </c>
      <c r="U84" s="47">
        <f>B84+1911</f>
        <v>1994</v>
      </c>
    </row>
    <row r="85" spans="1:21" ht="24.75" customHeight="1">
      <c r="A85" s="89"/>
      <c r="B85" s="90">
        <f>B84+1</f>
        <v>84</v>
      </c>
      <c r="C85" s="68">
        <v>10.99</v>
      </c>
      <c r="D85" s="68">
        <v>99.726</v>
      </c>
      <c r="E85" s="68">
        <v>3.936</v>
      </c>
      <c r="F85" s="68">
        <v>0</v>
      </c>
      <c r="G85" s="68">
        <v>106.78</v>
      </c>
      <c r="H85" s="68">
        <v>0</v>
      </c>
      <c r="I85" s="68">
        <v>0.460862</v>
      </c>
      <c r="J85" s="68">
        <v>0.110011</v>
      </c>
      <c r="K85" s="68"/>
      <c r="L85" s="68">
        <v>3.18627381</v>
      </c>
      <c r="M85" s="68">
        <v>103.02285319</v>
      </c>
      <c r="N85" s="68">
        <v>0</v>
      </c>
      <c r="O85" s="68">
        <v>103.02285319</v>
      </c>
      <c r="P85" s="69">
        <v>4.856135579531584</v>
      </c>
      <c r="Q85" s="69">
        <v>13.30448103981256</v>
      </c>
      <c r="R85" s="69">
        <v>51.57374840966158</v>
      </c>
      <c r="S85" s="69">
        <v>2.718406040625773</v>
      </c>
      <c r="T85" s="69">
        <v>2.349758604218845</v>
      </c>
      <c r="U85" s="47">
        <f>U84+1</f>
        <v>1995</v>
      </c>
    </row>
    <row r="86" spans="1:21" ht="24.75" customHeight="1">
      <c r="A86" s="89"/>
      <c r="B86" s="90">
        <f aca="true" t="shared" si="8" ref="B86:B93">B85+1</f>
        <v>85</v>
      </c>
      <c r="C86" s="68">
        <v>13.194</v>
      </c>
      <c r="D86" s="68">
        <v>112.255</v>
      </c>
      <c r="E86" s="68">
        <v>3.14</v>
      </c>
      <c r="F86" s="68">
        <v>0</v>
      </c>
      <c r="G86" s="68">
        <v>122.309</v>
      </c>
      <c r="H86" s="68">
        <v>0</v>
      </c>
      <c r="I86" s="68">
        <v>0.412111</v>
      </c>
      <c r="J86" s="68">
        <v>0</v>
      </c>
      <c r="K86" s="68"/>
      <c r="L86" s="68">
        <v>3.6569066699999997</v>
      </c>
      <c r="M86" s="68">
        <v>118.23998233</v>
      </c>
      <c r="N86" s="68">
        <v>0</v>
      </c>
      <c r="O86" s="68">
        <v>118.23998233</v>
      </c>
      <c r="P86" s="69">
        <v>5.528380637760332</v>
      </c>
      <c r="Q86" s="69">
        <v>15.104865130492712</v>
      </c>
      <c r="R86" s="69">
        <v>57.99612054767933</v>
      </c>
      <c r="S86" s="69">
        <v>3.105277072733943</v>
      </c>
      <c r="T86" s="69">
        <v>2.5349763227161155</v>
      </c>
      <c r="U86" s="47">
        <f aca="true" t="shared" si="9" ref="U86:U93">U85+1</f>
        <v>1996</v>
      </c>
    </row>
    <row r="87" spans="1:21" ht="24.75" customHeight="1">
      <c r="A87" s="89"/>
      <c r="B87" s="90">
        <f t="shared" si="8"/>
        <v>86</v>
      </c>
      <c r="C87" s="68">
        <v>12.215</v>
      </c>
      <c r="D87" s="68">
        <v>121.371</v>
      </c>
      <c r="E87" s="68">
        <v>3.183</v>
      </c>
      <c r="F87" s="68">
        <v>0</v>
      </c>
      <c r="G87" s="68">
        <v>130.403</v>
      </c>
      <c r="H87" s="68">
        <v>0</v>
      </c>
      <c r="I87" s="68">
        <v>0.182</v>
      </c>
      <c r="J87" s="68">
        <v>0</v>
      </c>
      <c r="K87" s="68"/>
      <c r="L87" s="68">
        <v>3.90663</v>
      </c>
      <c r="M87" s="68">
        <v>126.31437</v>
      </c>
      <c r="N87" s="68">
        <v>0</v>
      </c>
      <c r="O87" s="68">
        <v>126.31437</v>
      </c>
      <c r="P87" s="69">
        <v>5.854017415087706</v>
      </c>
      <c r="Q87" s="69">
        <v>16.03840387695262</v>
      </c>
      <c r="R87" s="69">
        <v>65.11890929891031</v>
      </c>
      <c r="S87" s="69">
        <v>3.2066705355764</v>
      </c>
      <c r="T87" s="69">
        <v>3.3699623882917105</v>
      </c>
      <c r="U87" s="47">
        <f t="shared" si="9"/>
        <v>1997</v>
      </c>
    </row>
    <row r="88" spans="1:21" ht="24.75" customHeight="1">
      <c r="A88" s="89"/>
      <c r="B88" s="90">
        <f t="shared" si="8"/>
        <v>87</v>
      </c>
      <c r="C88" s="68">
        <v>10.214</v>
      </c>
      <c r="D88" s="68">
        <v>111.048</v>
      </c>
      <c r="E88" s="68">
        <v>2.604</v>
      </c>
      <c r="F88" s="68">
        <v>0</v>
      </c>
      <c r="G88" s="68">
        <v>118.658</v>
      </c>
      <c r="H88" s="68">
        <v>0</v>
      </c>
      <c r="I88" s="68">
        <v>0.225</v>
      </c>
      <c r="J88" s="68">
        <v>0</v>
      </c>
      <c r="K88" s="68"/>
      <c r="L88" s="68">
        <v>3.55299</v>
      </c>
      <c r="M88" s="68">
        <v>114.88001</v>
      </c>
      <c r="N88" s="68">
        <v>0</v>
      </c>
      <c r="O88" s="68">
        <v>114.88001</v>
      </c>
      <c r="P88" s="69">
        <v>5.275267648174945</v>
      </c>
      <c r="Q88" s="69">
        <v>14.45278807719163</v>
      </c>
      <c r="R88" s="69">
        <v>56.35799528626648</v>
      </c>
      <c r="S88" s="69">
        <v>2.939341481159581</v>
      </c>
      <c r="T88" s="69">
        <v>2.6429379626251106</v>
      </c>
      <c r="U88" s="47">
        <f t="shared" si="9"/>
        <v>1998</v>
      </c>
    </row>
    <row r="89" spans="1:21" ht="24.75" customHeight="1">
      <c r="A89" s="89"/>
      <c r="B89" s="90">
        <f t="shared" si="8"/>
        <v>88</v>
      </c>
      <c r="C89" s="68">
        <v>9.063</v>
      </c>
      <c r="D89" s="68">
        <v>118.3919474</v>
      </c>
      <c r="E89" s="68">
        <v>2.3780227</v>
      </c>
      <c r="F89" s="68">
        <v>0</v>
      </c>
      <c r="G89" s="68">
        <v>125.0769247</v>
      </c>
      <c r="H89" s="68">
        <v>0</v>
      </c>
      <c r="I89" s="68">
        <v>0.255</v>
      </c>
      <c r="J89" s="68">
        <v>0</v>
      </c>
      <c r="K89" s="68"/>
      <c r="L89" s="68">
        <v>3.744657741</v>
      </c>
      <c r="M89" s="68">
        <v>121.07726695900001</v>
      </c>
      <c r="N89" s="68">
        <v>0</v>
      </c>
      <c r="O89" s="68">
        <v>121.07726695900001</v>
      </c>
      <c r="P89" s="69">
        <v>5.515423946016866</v>
      </c>
      <c r="Q89" s="69">
        <v>15.110750537032509</v>
      </c>
      <c r="R89" s="69">
        <v>59.16828945432704</v>
      </c>
      <c r="S89" s="69">
        <v>3.085297256939136</v>
      </c>
      <c r="T89" s="69">
        <v>2.7169087518140955</v>
      </c>
      <c r="U89" s="47">
        <f t="shared" si="9"/>
        <v>1999</v>
      </c>
    </row>
    <row r="90" spans="1:21" ht="24.75" customHeight="1">
      <c r="A90" s="89"/>
      <c r="B90" s="90">
        <f t="shared" si="8"/>
        <v>89</v>
      </c>
      <c r="C90" s="68">
        <v>8.0473</v>
      </c>
      <c r="D90" s="68">
        <v>118.72951579999999</v>
      </c>
      <c r="E90" s="68">
        <v>2.2652082</v>
      </c>
      <c r="F90" s="68">
        <v>0</v>
      </c>
      <c r="G90" s="68">
        <v>124.51160759999998</v>
      </c>
      <c r="H90" s="68">
        <v>0</v>
      </c>
      <c r="I90" s="68">
        <v>0.257</v>
      </c>
      <c r="J90" s="68">
        <v>0</v>
      </c>
      <c r="K90" s="68"/>
      <c r="L90" s="68">
        <v>3.727638227999999</v>
      </c>
      <c r="M90" s="68">
        <v>120.52696937199998</v>
      </c>
      <c r="N90" s="68">
        <v>0</v>
      </c>
      <c r="O90" s="68">
        <v>120.52696937199998</v>
      </c>
      <c r="P90" s="69">
        <v>5.447521524284949</v>
      </c>
      <c r="Q90" s="69">
        <v>14.883938590942483</v>
      </c>
      <c r="R90" s="69">
        <v>58.67978798576797</v>
      </c>
      <c r="S90" s="69">
        <v>3.0050496146494488</v>
      </c>
      <c r="T90" s="69">
        <v>2.8677735963527793</v>
      </c>
      <c r="U90" s="47">
        <f t="shared" si="9"/>
        <v>2000</v>
      </c>
    </row>
    <row r="91" spans="1:21" ht="24.75" customHeight="1">
      <c r="A91" s="89"/>
      <c r="B91" s="90">
        <f t="shared" si="8"/>
        <v>90</v>
      </c>
      <c r="C91" s="68">
        <v>5.164</v>
      </c>
      <c r="D91" s="68">
        <v>109.06127999248554</v>
      </c>
      <c r="E91" s="68">
        <v>2.3951193389332293</v>
      </c>
      <c r="F91" s="68">
        <v>0</v>
      </c>
      <c r="G91" s="68">
        <v>111.83016065355231</v>
      </c>
      <c r="H91" s="68">
        <v>0</v>
      </c>
      <c r="I91" s="68">
        <v>0.293</v>
      </c>
      <c r="J91" s="68">
        <v>0</v>
      </c>
      <c r="K91" s="68"/>
      <c r="L91" s="68">
        <v>3.346114819606569</v>
      </c>
      <c r="M91" s="68">
        <v>108.19104583394574</v>
      </c>
      <c r="N91" s="68">
        <v>0</v>
      </c>
      <c r="O91" s="68">
        <v>108.19104583394574</v>
      </c>
      <c r="P91" s="69">
        <v>4.856422085206277</v>
      </c>
      <c r="Q91" s="69">
        <v>13.305265986866512</v>
      </c>
      <c r="R91" s="69">
        <v>51.210148623062196</v>
      </c>
      <c r="S91" s="69">
        <v>2.7147628519762317</v>
      </c>
      <c r="T91" s="69">
        <v>2.3550653321961272</v>
      </c>
      <c r="U91" s="47">
        <f t="shared" si="9"/>
        <v>2001</v>
      </c>
    </row>
    <row r="92" spans="1:21" ht="24.75" customHeight="1">
      <c r="A92" s="89"/>
      <c r="B92" s="90">
        <f t="shared" si="8"/>
        <v>91</v>
      </c>
      <c r="C92" s="68">
        <v>7.958</v>
      </c>
      <c r="D92" s="68">
        <v>135.39393455707906</v>
      </c>
      <c r="E92" s="68">
        <v>3.583169582500219</v>
      </c>
      <c r="F92" s="68">
        <v>0</v>
      </c>
      <c r="G92" s="68">
        <v>139.76876497457883</v>
      </c>
      <c r="H92" s="68">
        <v>0</v>
      </c>
      <c r="I92" s="68">
        <v>0.322</v>
      </c>
      <c r="J92" s="68">
        <v>0</v>
      </c>
      <c r="K92" s="68"/>
      <c r="L92" s="68">
        <v>4.183402949237364</v>
      </c>
      <c r="M92" s="68">
        <v>135.26336202534145</v>
      </c>
      <c r="N92" s="68">
        <v>0</v>
      </c>
      <c r="O92" s="68">
        <v>135.26336202534145</v>
      </c>
      <c r="P92" s="69">
        <v>6.0395081903867425</v>
      </c>
      <c r="Q92" s="69">
        <v>16.546597781881484</v>
      </c>
      <c r="R92" s="69">
        <v>66.65728248050159</v>
      </c>
      <c r="S92" s="69">
        <v>3.3193932508600494</v>
      </c>
      <c r="T92" s="69">
        <v>3.383196329610825</v>
      </c>
      <c r="U92" s="47">
        <f t="shared" si="9"/>
        <v>2002</v>
      </c>
    </row>
    <row r="93" spans="1:21" ht="24.75" customHeight="1">
      <c r="A93" s="91"/>
      <c r="B93" s="92">
        <f t="shared" si="8"/>
        <v>92</v>
      </c>
      <c r="C93" s="75">
        <v>8.226</v>
      </c>
      <c r="D93" s="75">
        <v>133.12611457987796</v>
      </c>
      <c r="E93" s="75">
        <v>2.7411308834614756</v>
      </c>
      <c r="F93" s="75">
        <v>0</v>
      </c>
      <c r="G93" s="75">
        <v>138.6109836964165</v>
      </c>
      <c r="H93" s="75">
        <v>0</v>
      </c>
      <c r="I93" s="75">
        <v>1.357</v>
      </c>
      <c r="J93" s="75">
        <v>0</v>
      </c>
      <c r="K93" s="68"/>
      <c r="L93" s="75">
        <v>4.117619510892495</v>
      </c>
      <c r="M93" s="75">
        <v>133.136364185524</v>
      </c>
      <c r="N93" s="75">
        <v>0</v>
      </c>
      <c r="O93" s="75">
        <v>133.136364185524</v>
      </c>
      <c r="P93" s="76">
        <v>5.918771125065084</v>
      </c>
      <c r="Q93" s="76">
        <v>16.215811301548175</v>
      </c>
      <c r="R93" s="76">
        <v>64.47318359482072</v>
      </c>
      <c r="S93" s="76">
        <v>3.281157307235259</v>
      </c>
      <c r="T93" s="76">
        <v>3.1375606291124187</v>
      </c>
      <c r="U93" s="77">
        <f t="shared" si="9"/>
        <v>2003</v>
      </c>
    </row>
    <row r="94" spans="12:21" ht="11.25">
      <c r="L94" s="12"/>
      <c r="U94" s="12"/>
    </row>
    <row r="95" spans="12:21" ht="11.25">
      <c r="L95" s="12"/>
      <c r="U95" s="12"/>
    </row>
    <row r="96" spans="12:21" ht="11.25">
      <c r="L96" s="12"/>
      <c r="U96" s="12"/>
    </row>
    <row r="97" spans="12:21" ht="11.25">
      <c r="L97" s="12"/>
      <c r="U97" s="12"/>
    </row>
    <row r="98" spans="12:21" ht="11.25">
      <c r="L98" s="12"/>
      <c r="U98" s="12"/>
    </row>
    <row r="99" spans="12:21" ht="11.25">
      <c r="L99" s="12"/>
      <c r="U99" s="12"/>
    </row>
    <row r="100" spans="12:21" ht="11.25">
      <c r="L100" s="12"/>
      <c r="U100" s="12"/>
    </row>
    <row r="101" spans="12:21" ht="11.25">
      <c r="L101" s="12"/>
      <c r="U101" s="12"/>
    </row>
    <row r="102" spans="12:21" ht="11.25">
      <c r="L102" s="12"/>
      <c r="U102" s="12"/>
    </row>
    <row r="103" spans="12:21" ht="11.25">
      <c r="L103" s="12"/>
      <c r="U103" s="12"/>
    </row>
    <row r="104" spans="12:21" ht="11.25">
      <c r="L104" s="12"/>
      <c r="U104" s="12"/>
    </row>
    <row r="105" spans="12:21" ht="11.25">
      <c r="L105" s="12"/>
      <c r="U105" s="12"/>
    </row>
    <row r="106" spans="12:21" ht="11.25">
      <c r="L106" s="12"/>
      <c r="U106" s="12"/>
    </row>
    <row r="107" spans="12:21" ht="11.25">
      <c r="L107" s="12"/>
      <c r="U107" s="12"/>
    </row>
    <row r="108" spans="12:21" ht="11.25">
      <c r="L108" s="12"/>
      <c r="U108" s="12"/>
    </row>
    <row r="109" spans="12:21" ht="11.25">
      <c r="L109" s="12"/>
      <c r="U109" s="12"/>
    </row>
    <row r="110" spans="12:21" ht="11.25">
      <c r="L110" s="12"/>
      <c r="U110" s="12"/>
    </row>
    <row r="111" spans="12:21" ht="11.25">
      <c r="L111" s="12"/>
      <c r="U111" s="12"/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12:21" ht="11.25">
      <c r="L121" s="12"/>
      <c r="U121" s="12"/>
    </row>
    <row r="122" spans="12:21" ht="11.25">
      <c r="L122" s="12"/>
      <c r="U122" s="12"/>
    </row>
    <row r="123" spans="12:21" ht="11.25">
      <c r="L123" s="12"/>
      <c r="U123" s="12"/>
    </row>
    <row r="124" spans="12:21" ht="11.25">
      <c r="L124" s="12"/>
      <c r="U124" s="12"/>
    </row>
    <row r="125" spans="12:21" ht="11.25">
      <c r="L125" s="12"/>
      <c r="U125" s="12"/>
    </row>
    <row r="126" spans="12:21" ht="11.25">
      <c r="L126" s="12"/>
      <c r="U126" s="12"/>
    </row>
    <row r="127" spans="12:21" ht="11.25">
      <c r="L127" s="12"/>
      <c r="U127" s="12"/>
    </row>
    <row r="128" spans="12:21" ht="11.25">
      <c r="L128" s="12"/>
      <c r="U128" s="12"/>
    </row>
    <row r="129" spans="12:21" ht="11.25">
      <c r="L129" s="12"/>
      <c r="U129" s="12"/>
    </row>
    <row r="130" spans="12:21" ht="11.25">
      <c r="L130" s="12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ht="11.25">
      <c r="L320" s="12"/>
    </row>
    <row r="321" ht="11.25">
      <c r="L321" s="12"/>
    </row>
    <row r="322" ht="11.25">
      <c r="L322" s="12"/>
    </row>
    <row r="323" ht="11.25">
      <c r="L323" s="12"/>
    </row>
    <row r="324" ht="11.25">
      <c r="L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2003-09-05T01:54:09Z</dcterms:created>
  <dcterms:modified xsi:type="dcterms:W3CDTF">2004-08-23T01:02:10Z</dcterms:modified>
  <cp:category/>
  <cp:version/>
  <cp:contentType/>
  <cp:contentStatus/>
</cp:coreProperties>
</file>