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<sst xmlns="http://schemas.openxmlformats.org/spreadsheetml/2006/main" count="321" uniqueCount="74">
  <si>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</si>
  <si>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</si>
  <si>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</si>
  <si>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</si>
  <si>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</si>
  <si>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</si>
  <si>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</si>
  <si>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</si>
  <si>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</si>
  <si>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</si>
  <si>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</si>
  <si>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</si>
  <si>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</si>
  <si>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</si>
  <si>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</si>
  <si>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</si>
  <si>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</si>
  <si>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</si>
  <si>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</si>
  <si>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</si>
  <si>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</si>
  <si>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</si>
  <si>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</si>
  <si>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</si>
  <si>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</si>
  <si>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</si>
  <si>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</si>
  <si>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</si>
  <si>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</si>
  <si>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</si>
  <si>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</si>
  <si>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</si>
  <si>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</si>
  <si>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</si>
  <si>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</si>
  <si>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</si>
  <si>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</si>
  <si>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</si>
  <si>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</si>
  <si>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</si>
  <si>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</si>
  <si>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t>...</t>
  </si>
  <si>
    <r>
      <t xml:space="preserve">    46     91</t>
    </r>
    <r>
      <rPr>
        <sz val="8"/>
        <rFont val="標楷體"/>
        <family val="4"/>
      </rPr>
      <t>年糧食供需年報</t>
    </r>
  </si>
  <si>
    <t xml:space="preserve">FOOD SUPPLY &amp; UTILIZATION 2002      47   </t>
  </si>
  <si>
    <r>
      <t xml:space="preserve">2.  </t>
    </r>
    <r>
      <rPr>
        <sz val="14"/>
        <rFont val="標楷體"/>
        <family val="4"/>
      </rPr>
      <t>薯　類</t>
    </r>
  </si>
  <si>
    <t>2.  Starchy Roots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</si>
  <si>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</si>
  <si>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</si>
  <si>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</si>
  <si>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</si>
  <si>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</si>
  <si>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</si>
  <si>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</si>
  <si>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</si>
  <si>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</si>
  <si>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</si>
  <si>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</si>
  <si>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</si>
  <si>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</si>
  <si>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</si>
  <si>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</si>
  <si>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</si>
  <si>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甘　薯</t>
    </r>
  </si>
  <si>
    <r>
      <t></t>
    </r>
    <r>
      <rPr>
        <sz val="12"/>
        <rFont val="Times New Roman"/>
        <family val="1"/>
      </rPr>
      <t xml:space="preserve">  Sweet Potatoes</t>
    </r>
  </si>
  <si>
    <r>
      <t xml:space="preserve">    74     91</t>
    </r>
    <r>
      <rPr>
        <sz val="8"/>
        <rFont val="標楷體"/>
        <family val="4"/>
      </rPr>
      <t>年糧食供需年報</t>
    </r>
  </si>
  <si>
    <t xml:space="preserve">FOOD SUPPLY &amp; UTILIZATION 2002      75   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</si>
  <si>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樹　薯</t>
    </r>
  </si>
  <si>
    <r>
      <t></t>
    </r>
    <r>
      <rPr>
        <sz val="12"/>
        <rFont val="Times New Roman"/>
        <family val="1"/>
      </rPr>
      <t xml:space="preserve">  Cassava</t>
    </r>
  </si>
  <si>
    <r>
      <t>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馬鈴薯</t>
    </r>
  </si>
  <si>
    <r>
      <t></t>
    </r>
    <r>
      <rPr>
        <sz val="12"/>
        <rFont val="Times New Roman"/>
        <family val="1"/>
      </rPr>
      <t xml:space="preserve">  Potatoes</t>
    </r>
  </si>
  <si>
    <r>
      <t xml:space="preserve">    76     91</t>
    </r>
    <r>
      <rPr>
        <sz val="8"/>
        <rFont val="標楷體"/>
        <family val="4"/>
      </rPr>
      <t>年糧食供需年報</t>
    </r>
  </si>
  <si>
    <t xml:space="preserve">FOOD SUPPLY &amp; UTILIZATION 2002      77  </t>
  </si>
  <si>
    <r>
      <t>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</si>
  <si>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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</si>
</sst>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 quotePrefix="1">
      <alignment horizontal="centerContinuous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10" fillId="0" borderId="9" xfId="0" applyFont="1" applyBorder="1" applyAlignment="1" quotePrefix="1">
      <alignment horizontal="centerContinuous" vertical="center"/>
    </xf>
    <xf numFmtId="0" fontId="10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8" xfId="15" applyFont="1" applyBorder="1" applyAlignment="1">
      <alignment horizontal="center" vertical="center"/>
      <protection/>
    </xf>
    <xf numFmtId="0" fontId="7" fillId="0" borderId="18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 quotePrefix="1">
      <alignment horizontal="center" vertical="center"/>
    </xf>
    <xf numFmtId="0" fontId="10" fillId="0" borderId="25" xfId="15" applyFont="1" applyBorder="1" applyAlignment="1" quotePrefix="1">
      <alignment horizontal="center" vertical="center"/>
      <protection/>
    </xf>
    <xf numFmtId="0" fontId="10" fillId="0" borderId="25" xfId="15" applyFont="1" applyBorder="1" applyAlignment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204" fontId="10" fillId="0" borderId="20" xfId="0" applyNumberFormat="1" applyFont="1" applyBorder="1" applyAlignment="1">
      <alignment horizontal="right" vertical="center"/>
    </xf>
    <xf numFmtId="204" fontId="10" fillId="0" borderId="0" xfId="0" applyNumberFormat="1" applyFont="1" applyBorder="1" applyAlignment="1">
      <alignment horizontal="right" vertical="center"/>
    </xf>
    <xf numFmtId="205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20" xfId="0" applyFont="1" applyBorder="1" applyAlignment="1" quotePrefix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04" fontId="10" fillId="0" borderId="27" xfId="0" applyNumberFormat="1" applyFont="1" applyBorder="1" applyAlignment="1">
      <alignment horizontal="right" vertical="center"/>
    </xf>
    <xf numFmtId="204" fontId="10" fillId="0" borderId="1" xfId="0" applyNumberFormat="1" applyFont="1" applyBorder="1" applyAlignment="1">
      <alignment horizontal="right" vertical="center"/>
    </xf>
    <xf numFmtId="205" fontId="10" fillId="0" borderId="1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7" fillId="0" borderId="30" xfId="0" applyFont="1" applyBorder="1" applyAlignment="1" quotePrefix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204" fontId="7" fillId="0" borderId="0" xfId="0" applyNumberFormat="1" applyFont="1" applyBorder="1" applyAlignment="1">
      <alignment horizontal="right" vertical="center"/>
    </xf>
    <xf numFmtId="229" fontId="10" fillId="0" borderId="0" xfId="0" applyNumberFormat="1" applyFont="1" applyBorder="1" applyAlignment="1">
      <alignment horizontal="right" vertical="center"/>
    </xf>
    <xf numFmtId="229" fontId="10" fillId="0" borderId="1" xfId="0" applyNumberFormat="1" applyFont="1" applyBorder="1" applyAlignment="1">
      <alignment horizontal="right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1643"/>
  <sheetViews>
    <sheetView tabSelected="1" zoomScaleSheetLayoutView="100" workbookViewId="0" topLeftCell="A1">
      <pane xSplit="2" topLeftCell="C1" activePane="topRight" state="frozen"/>
      <selection pane="topLeft" activeCell="E66" sqref="E66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42</v>
      </c>
      <c r="B1" s="2"/>
      <c r="U1" s="4" t="s">
        <v>43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L3" s="8" t="s">
        <v>45</v>
      </c>
      <c r="M3" s="6"/>
      <c r="N3" s="6"/>
      <c r="O3" s="6"/>
      <c r="P3" s="6"/>
      <c r="Q3" s="6"/>
      <c r="R3" s="6"/>
      <c r="S3" s="6"/>
      <c r="T3" s="6"/>
      <c r="U3" s="8"/>
    </row>
    <row r="4" spans="1:20" ht="9" customHeight="1">
      <c r="A4" s="9" t="s">
        <v>46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47</v>
      </c>
    </row>
    <row r="5" spans="1:21" ht="9.75" customHeight="1">
      <c r="A5" s="14"/>
      <c r="B5" s="15"/>
      <c r="C5" s="16"/>
      <c r="D5" s="17" t="s">
        <v>48</v>
      </c>
      <c r="E5" s="18"/>
      <c r="F5" s="19"/>
      <c r="G5" s="19"/>
      <c r="H5" s="20" t="s">
        <v>49</v>
      </c>
      <c r="I5" s="21"/>
      <c r="J5" s="21"/>
      <c r="K5" s="12"/>
      <c r="L5" s="20" t="s">
        <v>50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51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52</v>
      </c>
      <c r="M7" s="41" t="s">
        <v>17</v>
      </c>
      <c r="N7" s="44" t="s">
        <v>18</v>
      </c>
      <c r="O7" s="44" t="s">
        <v>53</v>
      </c>
      <c r="P7" s="45" t="s">
        <v>54</v>
      </c>
      <c r="Q7" s="45" t="s">
        <v>55</v>
      </c>
      <c r="R7" s="41" t="s">
        <v>56</v>
      </c>
      <c r="S7" s="45" t="s">
        <v>57</v>
      </c>
      <c r="T7" s="46" t="s">
        <v>58</v>
      </c>
      <c r="U7" s="47" t="s">
        <v>59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60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61</v>
      </c>
      <c r="B10" s="66">
        <v>82</v>
      </c>
      <c r="C10" s="67">
        <v>226.775</v>
      </c>
      <c r="D10" s="68">
        <v>1439.957</v>
      </c>
      <c r="E10" s="68">
        <v>17.513</v>
      </c>
      <c r="F10" s="68">
        <v>-80.27483333333335</v>
      </c>
      <c r="G10" s="68">
        <v>1729.4938333333332</v>
      </c>
      <c r="H10" s="68">
        <v>252.82245000000003</v>
      </c>
      <c r="I10" s="68">
        <v>1.94577</v>
      </c>
      <c r="J10" s="68">
        <v>144.53385</v>
      </c>
      <c r="K10" s="68"/>
      <c r="L10" s="68">
        <v>81.31555703333335</v>
      </c>
      <c r="M10" s="68">
        <v>1248.8762063</v>
      </c>
      <c r="N10" s="68">
        <v>36.20544269472484</v>
      </c>
      <c r="O10" s="68">
        <v>452.16115920000004</v>
      </c>
      <c r="P10" s="69">
        <v>21.688206885470006</v>
      </c>
      <c r="Q10" s="69">
        <v>59.41974489169864</v>
      </c>
      <c r="R10" s="69">
        <v>110.58473083290558</v>
      </c>
      <c r="S10" s="69">
        <v>0.8216837719798107</v>
      </c>
      <c r="T10" s="69">
        <v>0.14606461857167805</v>
      </c>
      <c r="U10" s="47">
        <f>B10+1911</f>
        <v>1993</v>
      </c>
    </row>
    <row r="11" spans="1:21" ht="24.75" customHeight="1">
      <c r="A11" s="33"/>
      <c r="B11" s="70">
        <f aca="true" t="shared" si="0" ref="B11:B19">B10+1</f>
        <v>83</v>
      </c>
      <c r="C11" s="67">
        <v>219.288</v>
      </c>
      <c r="D11" s="68">
        <v>1344.561</v>
      </c>
      <c r="E11" s="68">
        <v>14.069</v>
      </c>
      <c r="F11" s="68">
        <v>-57.74383333333334</v>
      </c>
      <c r="G11" s="68">
        <v>1607.5238333333334</v>
      </c>
      <c r="H11" s="68">
        <v>192.88065</v>
      </c>
      <c r="I11" s="68">
        <v>1.9166100000000001</v>
      </c>
      <c r="J11" s="68">
        <v>99.58744999999999</v>
      </c>
      <c r="K11" s="68"/>
      <c r="L11" s="68">
        <v>80.21622643333333</v>
      </c>
      <c r="M11" s="68">
        <v>1232.9228969</v>
      </c>
      <c r="N11" s="68">
        <v>36.129916689845516</v>
      </c>
      <c r="O11" s="68">
        <v>445.45401549999997</v>
      </c>
      <c r="P11" s="69">
        <v>21.17690298869512</v>
      </c>
      <c r="Q11" s="69">
        <v>58.01891229779485</v>
      </c>
      <c r="R11" s="69">
        <v>108.17957622689879</v>
      </c>
      <c r="S11" s="69">
        <v>0.8020280666032379</v>
      </c>
      <c r="T11" s="69">
        <v>0.1425219999678981</v>
      </c>
      <c r="U11" s="71">
        <f aca="true" t="shared" si="1" ref="U11:U19">U10+1</f>
        <v>1994</v>
      </c>
    </row>
    <row r="12" spans="1:21" ht="24.75" customHeight="1">
      <c r="A12" s="43"/>
      <c r="B12" s="66">
        <f t="shared" si="0"/>
        <v>84</v>
      </c>
      <c r="C12" s="67">
        <v>230.536</v>
      </c>
      <c r="D12" s="68">
        <v>927.576</v>
      </c>
      <c r="E12" s="68">
        <v>11.357999999999999</v>
      </c>
      <c r="F12" s="68">
        <v>-163.5002</v>
      </c>
      <c r="G12" s="68">
        <v>1310.2542</v>
      </c>
      <c r="H12" s="68">
        <v>133.5337</v>
      </c>
      <c r="I12" s="68">
        <v>1.8502500000000002</v>
      </c>
      <c r="J12" s="68">
        <v>49.4276</v>
      </c>
      <c r="K12" s="68"/>
      <c r="L12" s="68">
        <v>68.72683350000001</v>
      </c>
      <c r="M12" s="68">
        <v>1056.7158165</v>
      </c>
      <c r="N12" s="68">
        <v>36.26607482504735</v>
      </c>
      <c r="O12" s="68">
        <v>383.22934870000006</v>
      </c>
      <c r="P12" s="69">
        <v>18.06408595489594</v>
      </c>
      <c r="Q12" s="69">
        <v>49.4906464517697</v>
      </c>
      <c r="R12" s="69">
        <v>92.44168019691062</v>
      </c>
      <c r="S12" s="69">
        <v>0.665057705125775</v>
      </c>
      <c r="T12" s="69">
        <v>0.1216255569060748</v>
      </c>
      <c r="U12" s="47">
        <f t="shared" si="1"/>
        <v>1995</v>
      </c>
    </row>
    <row r="13" spans="1:21" ht="24.75" customHeight="1">
      <c r="A13" s="33"/>
      <c r="B13" s="70">
        <f t="shared" si="0"/>
        <v>85</v>
      </c>
      <c r="C13" s="67">
        <v>243.312</v>
      </c>
      <c r="D13" s="68">
        <v>1447.836</v>
      </c>
      <c r="E13" s="68">
        <v>10.161</v>
      </c>
      <c r="F13" s="68">
        <v>198.472</v>
      </c>
      <c r="G13" s="68">
        <v>1482.515</v>
      </c>
      <c r="H13" s="68">
        <v>113.46230000000001</v>
      </c>
      <c r="I13" s="68">
        <v>1.8881700000000001</v>
      </c>
      <c r="J13" s="68">
        <v>31.617900000000002</v>
      </c>
      <c r="K13" s="68"/>
      <c r="L13" s="68">
        <v>79.40417169999999</v>
      </c>
      <c r="M13" s="68">
        <v>1256.1424582999998</v>
      </c>
      <c r="N13" s="68">
        <v>33.6012289299751</v>
      </c>
      <c r="O13" s="68">
        <v>422.07930309999995</v>
      </c>
      <c r="P13" s="69">
        <v>19.734568636394133</v>
      </c>
      <c r="Q13" s="69">
        <v>53.919586438235335</v>
      </c>
      <c r="R13" s="69">
        <v>107.75892541903892</v>
      </c>
      <c r="S13" s="69">
        <v>0.6692778476341701</v>
      </c>
      <c r="T13" s="69">
        <v>0.13054807969287666</v>
      </c>
      <c r="U13" s="71">
        <f t="shared" si="1"/>
        <v>1996</v>
      </c>
    </row>
    <row r="14" spans="1:21" ht="24.75" customHeight="1">
      <c r="A14" s="43"/>
      <c r="B14" s="66">
        <f t="shared" si="0"/>
        <v>86</v>
      </c>
      <c r="C14" s="67">
        <v>261.162</v>
      </c>
      <c r="D14" s="68">
        <v>1592.696</v>
      </c>
      <c r="E14" s="68">
        <v>12.068000000000001</v>
      </c>
      <c r="F14" s="68">
        <v>58.59400000000001</v>
      </c>
      <c r="G14" s="68">
        <v>1783.1959999999997</v>
      </c>
      <c r="H14" s="68">
        <v>139.06420000000003</v>
      </c>
      <c r="I14" s="68">
        <v>2.2856</v>
      </c>
      <c r="J14" s="68">
        <v>50.4441</v>
      </c>
      <c r="K14" s="68"/>
      <c r="L14" s="68">
        <v>94.862147</v>
      </c>
      <c r="M14" s="68">
        <v>1496.539953</v>
      </c>
      <c r="N14" s="68">
        <v>33.73704860921946</v>
      </c>
      <c r="O14" s="68">
        <v>504.8884114</v>
      </c>
      <c r="P14" s="69">
        <v>23.39896524054679</v>
      </c>
      <c r="Q14" s="69">
        <v>64.10675408368985</v>
      </c>
      <c r="R14" s="69">
        <v>127.18578200080066</v>
      </c>
      <c r="S14" s="69">
        <v>0.819479425616659</v>
      </c>
      <c r="T14" s="69">
        <v>0.15541958634886788</v>
      </c>
      <c r="U14" s="47">
        <f t="shared" si="1"/>
        <v>1997</v>
      </c>
    </row>
    <row r="15" spans="1:21" ht="24.75" customHeight="1">
      <c r="A15" s="43"/>
      <c r="B15" s="66">
        <f t="shared" si="0"/>
        <v>87</v>
      </c>
      <c r="C15" s="67">
        <v>227.05899999999997</v>
      </c>
      <c r="D15" s="68">
        <v>1319.501</v>
      </c>
      <c r="E15" s="68">
        <v>13.544</v>
      </c>
      <c r="F15" s="68">
        <v>-116.61099999999999</v>
      </c>
      <c r="G15" s="68">
        <v>1652.605</v>
      </c>
      <c r="H15" s="68">
        <v>119.08495</v>
      </c>
      <c r="I15" s="68">
        <v>2.037</v>
      </c>
      <c r="J15" s="68">
        <v>40.61135</v>
      </c>
      <c r="K15" s="68"/>
      <c r="L15" s="68">
        <v>89.60410899999998</v>
      </c>
      <c r="M15" s="68">
        <v>1401.2675909999998</v>
      </c>
      <c r="N15" s="68">
        <v>34.48501283435449</v>
      </c>
      <c r="O15" s="68">
        <v>483.2273085999999</v>
      </c>
      <c r="P15" s="69">
        <v>22.189703741949796</v>
      </c>
      <c r="Q15" s="69">
        <v>60.79370888205423</v>
      </c>
      <c r="R15" s="69">
        <v>118.02476855248308</v>
      </c>
      <c r="S15" s="69">
        <v>0.804370998362633</v>
      </c>
      <c r="T15" s="69">
        <v>0.14813860395922518</v>
      </c>
      <c r="U15" s="47">
        <f t="shared" si="1"/>
        <v>1998</v>
      </c>
    </row>
    <row r="16" spans="1:21" ht="24.75" customHeight="1">
      <c r="A16" s="43"/>
      <c r="B16" s="66">
        <f t="shared" si="0"/>
        <v>88</v>
      </c>
      <c r="C16" s="67">
        <v>255.401</v>
      </c>
      <c r="D16" s="68">
        <v>1585.344</v>
      </c>
      <c r="E16" s="68">
        <v>10.606000000000002</v>
      </c>
      <c r="F16" s="68">
        <v>102.87799999999999</v>
      </c>
      <c r="G16" s="68">
        <v>1727.708</v>
      </c>
      <c r="H16" s="68">
        <v>120.54410000000001</v>
      </c>
      <c r="I16" s="68">
        <v>1.8037</v>
      </c>
      <c r="J16" s="68">
        <v>33.039300000000004</v>
      </c>
      <c r="K16" s="68"/>
      <c r="L16" s="68">
        <v>94.63208399999999</v>
      </c>
      <c r="M16" s="68">
        <v>1477.6888159999999</v>
      </c>
      <c r="N16" s="68">
        <v>34.685967400595125</v>
      </c>
      <c r="O16" s="68">
        <v>512.550661</v>
      </c>
      <c r="P16" s="69">
        <v>23.348183025831332</v>
      </c>
      <c r="Q16" s="69">
        <v>63.967624728305026</v>
      </c>
      <c r="R16" s="69">
        <v>123.7849721589057</v>
      </c>
      <c r="S16" s="69">
        <v>0.841183734401503</v>
      </c>
      <c r="T16" s="69">
        <v>0.15601097408209535</v>
      </c>
      <c r="U16" s="47">
        <f t="shared" si="1"/>
        <v>1999</v>
      </c>
    </row>
    <row r="17" spans="1:21" ht="24.75" customHeight="1">
      <c r="A17" s="43"/>
      <c r="B17" s="66">
        <f t="shared" si="0"/>
        <v>89</v>
      </c>
      <c r="C17" s="67">
        <v>241.93699999999998</v>
      </c>
      <c r="D17" s="68">
        <v>1545.8945759</v>
      </c>
      <c r="E17" s="68">
        <v>15.9003578</v>
      </c>
      <c r="F17" s="68">
        <v>-7.321</v>
      </c>
      <c r="G17" s="68">
        <v>1784.1645537</v>
      </c>
      <c r="H17" s="68">
        <v>109.2302</v>
      </c>
      <c r="I17" s="68">
        <v>2.0224</v>
      </c>
      <c r="J17" s="68">
        <v>30.0021</v>
      </c>
      <c r="K17" s="68"/>
      <c r="L17" s="68">
        <v>98.10079437000002</v>
      </c>
      <c r="M17" s="68">
        <v>1544.80905933</v>
      </c>
      <c r="N17" s="68">
        <v>33.840373848968134</v>
      </c>
      <c r="O17" s="68">
        <v>522.76916093</v>
      </c>
      <c r="P17" s="69">
        <v>23.627875746290343</v>
      </c>
      <c r="Q17" s="69">
        <v>64.55703755817035</v>
      </c>
      <c r="R17" s="69">
        <v>127.4455322719157</v>
      </c>
      <c r="S17" s="69">
        <v>0.8379575719286376</v>
      </c>
      <c r="T17" s="69">
        <v>0.15672323582463774</v>
      </c>
      <c r="U17" s="47">
        <f t="shared" si="1"/>
        <v>2000</v>
      </c>
    </row>
    <row r="18" spans="1:21" ht="24.75" customHeight="1">
      <c r="A18" s="33"/>
      <c r="B18" s="70">
        <f t="shared" si="0"/>
        <v>90</v>
      </c>
      <c r="C18" s="67">
        <v>222.114</v>
      </c>
      <c r="D18" s="68">
        <v>1258.3193093408395</v>
      </c>
      <c r="E18" s="68">
        <v>17.490095679587128</v>
      </c>
      <c r="F18" s="68">
        <v>-138.83</v>
      </c>
      <c r="G18" s="68">
        <v>1611.0730791904248</v>
      </c>
      <c r="H18" s="68">
        <v>104.36931700000002</v>
      </c>
      <c r="I18" s="68">
        <v>1.794424</v>
      </c>
      <c r="J18" s="68">
        <v>28.755041000000002</v>
      </c>
      <c r="K18" s="68"/>
      <c r="L18" s="68">
        <v>88.9034718990425</v>
      </c>
      <c r="M18" s="68">
        <v>1387.2508252913822</v>
      </c>
      <c r="N18" s="68">
        <v>34.694215661417225</v>
      </c>
      <c r="O18" s="68">
        <v>481.29579309138245</v>
      </c>
      <c r="P18" s="69">
        <v>21.604149410602073</v>
      </c>
      <c r="Q18" s="69">
        <v>59.18945044000568</v>
      </c>
      <c r="R18" s="69">
        <v>114.30816910769022</v>
      </c>
      <c r="S18" s="69">
        <v>0.7873519161809921</v>
      </c>
      <c r="T18" s="69">
        <v>0.14439752181935267</v>
      </c>
      <c r="U18" s="71">
        <f t="shared" si="1"/>
        <v>2001</v>
      </c>
    </row>
    <row r="19" spans="1:21" ht="24.75" customHeight="1">
      <c r="A19" s="72"/>
      <c r="B19" s="73">
        <f t="shared" si="0"/>
        <v>91</v>
      </c>
      <c r="C19" s="74">
        <v>231.18099999999998</v>
      </c>
      <c r="D19" s="75">
        <v>1174.0649374061818</v>
      </c>
      <c r="E19" s="75">
        <v>23.01750381435013</v>
      </c>
      <c r="F19" s="75">
        <v>-13.13</v>
      </c>
      <c r="G19" s="75">
        <v>1407.8901463351174</v>
      </c>
      <c r="H19" s="75">
        <v>105.92324168192619</v>
      </c>
      <c r="I19" s="75">
        <v>1.7652999999999999</v>
      </c>
      <c r="J19" s="75">
        <v>29.206793185979866</v>
      </c>
      <c r="K19" s="68"/>
      <c r="L19" s="75">
        <v>78.72537628300157</v>
      </c>
      <c r="M19" s="75">
        <v>1192.26943518421</v>
      </c>
      <c r="N19" s="75">
        <v>37.53409387493595</v>
      </c>
      <c r="O19" s="75">
        <v>447.50752904420995</v>
      </c>
      <c r="P19" s="76">
        <v>19.981208114699136</v>
      </c>
      <c r="Q19" s="76">
        <v>54.74303593068255</v>
      </c>
      <c r="R19" s="76">
        <v>98.6469686305162</v>
      </c>
      <c r="S19" s="76">
        <v>0.7822422060673273</v>
      </c>
      <c r="T19" s="76">
        <v>0.13550983838531416</v>
      </c>
      <c r="U19" s="77">
        <f t="shared" si="1"/>
        <v>2002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80" customFormat="1" ht="24.75" customHeight="1">
      <c r="A21" s="78" t="s">
        <v>62</v>
      </c>
      <c r="B21" s="79"/>
      <c r="C21" s="79"/>
      <c r="D21" s="79"/>
      <c r="E21" s="79"/>
      <c r="F21" s="79"/>
      <c r="G21" s="79"/>
      <c r="H21" s="79"/>
      <c r="I21" s="79"/>
      <c r="J21" s="79"/>
      <c r="L21" s="81" t="s">
        <v>63</v>
      </c>
      <c r="M21" s="79"/>
      <c r="N21" s="79"/>
      <c r="O21" s="79"/>
      <c r="P21" s="79"/>
      <c r="Q21" s="79"/>
      <c r="R21" s="79"/>
      <c r="S21" s="79"/>
      <c r="T21" s="79"/>
      <c r="U21" s="82"/>
    </row>
    <row r="22" spans="1:20" ht="9.75" customHeight="1">
      <c r="A22" s="9" t="s">
        <v>46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47</v>
      </c>
    </row>
    <row r="23" spans="1:21" ht="9.75" customHeight="1">
      <c r="A23" s="14"/>
      <c r="B23" s="15"/>
      <c r="C23" s="16"/>
      <c r="D23" s="17" t="s">
        <v>48</v>
      </c>
      <c r="E23" s="18"/>
      <c r="F23" s="19"/>
      <c r="G23" s="19"/>
      <c r="H23" s="20" t="s">
        <v>49</v>
      </c>
      <c r="I23" s="21"/>
      <c r="J23" s="21"/>
      <c r="K23" s="12"/>
      <c r="L23" s="20" t="s">
        <v>50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3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4"/>
      <c r="U24" s="53"/>
    </row>
    <row r="25" spans="1:21" ht="9.75" customHeight="1">
      <c r="A25" s="37" t="s">
        <v>51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52</v>
      </c>
      <c r="M25" s="41" t="s">
        <v>17</v>
      </c>
      <c r="N25" s="44" t="s">
        <v>18</v>
      </c>
      <c r="O25" s="44" t="s">
        <v>53</v>
      </c>
      <c r="P25" s="45" t="s">
        <v>54</v>
      </c>
      <c r="Q25" s="45" t="s">
        <v>55</v>
      </c>
      <c r="R25" s="41" t="s">
        <v>56</v>
      </c>
      <c r="S25" s="45" t="s">
        <v>57</v>
      </c>
      <c r="T25" s="85" t="s">
        <v>58</v>
      </c>
      <c r="U25" s="47" t="s">
        <v>59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6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60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7" t="s">
        <v>38</v>
      </c>
      <c r="U27" s="64"/>
    </row>
    <row r="28" spans="1:21" ht="24.75" customHeight="1">
      <c r="A28" s="65" t="s">
        <v>61</v>
      </c>
      <c r="B28" s="66">
        <f>$B$10</f>
        <v>82</v>
      </c>
      <c r="C28" s="67">
        <v>187.68</v>
      </c>
      <c r="D28" s="68">
        <v>0</v>
      </c>
      <c r="E28" s="68">
        <v>0.099</v>
      </c>
      <c r="F28" s="68">
        <v>0</v>
      </c>
      <c r="G28" s="68">
        <v>187.58100000000002</v>
      </c>
      <c r="H28" s="68">
        <v>103.16955000000002</v>
      </c>
      <c r="I28" s="68">
        <v>0.32937</v>
      </c>
      <c r="J28" s="68">
        <v>28.137150000000002</v>
      </c>
      <c r="K28" s="68"/>
      <c r="L28" s="68">
        <v>5.0350437</v>
      </c>
      <c r="M28" s="68">
        <v>50.90988630000001</v>
      </c>
      <c r="N28" s="68">
        <v>0</v>
      </c>
      <c r="O28" s="68">
        <v>50.90988630000001</v>
      </c>
      <c r="P28" s="69">
        <v>2.441926123295721</v>
      </c>
      <c r="Q28" s="69">
        <v>6.690208556974577</v>
      </c>
      <c r="R28" s="69">
        <v>7.466272749583628</v>
      </c>
      <c r="S28" s="69">
        <v>0.06021187701277119</v>
      </c>
      <c r="T28" s="69">
        <v>0.018063563103831358</v>
      </c>
      <c r="U28" s="47">
        <f>B28+1911</f>
        <v>1993</v>
      </c>
    </row>
    <row r="29" spans="1:21" ht="24.75" customHeight="1">
      <c r="A29" s="33"/>
      <c r="B29" s="70">
        <f aca="true" t="shared" si="2" ref="B29:B37">B28+1</f>
        <v>83</v>
      </c>
      <c r="C29" s="67">
        <v>181.48</v>
      </c>
      <c r="D29" s="68">
        <v>0.071</v>
      </c>
      <c r="E29" s="68">
        <v>0</v>
      </c>
      <c r="F29" s="68">
        <v>0</v>
      </c>
      <c r="G29" s="68">
        <v>181.551</v>
      </c>
      <c r="H29" s="68">
        <v>99.85305</v>
      </c>
      <c r="I29" s="68">
        <v>0.30471</v>
      </c>
      <c r="J29" s="68">
        <v>27.232649999999996</v>
      </c>
      <c r="K29" s="68"/>
      <c r="L29" s="68">
        <v>4.874453099999999</v>
      </c>
      <c r="M29" s="68">
        <v>49.2861369</v>
      </c>
      <c r="N29" s="68">
        <v>0</v>
      </c>
      <c r="O29" s="68">
        <v>49.2861369</v>
      </c>
      <c r="P29" s="69">
        <v>2.343065060592875</v>
      </c>
      <c r="Q29" s="69">
        <v>6.419356330391438</v>
      </c>
      <c r="R29" s="69">
        <v>7.164001664716847</v>
      </c>
      <c r="S29" s="69">
        <v>0.05777420697352295</v>
      </c>
      <c r="T29" s="69">
        <v>0.017332262092056887</v>
      </c>
      <c r="U29" s="71">
        <f aca="true" t="shared" si="3" ref="U29:U37">U28+1</f>
        <v>1994</v>
      </c>
    </row>
    <row r="30" spans="1:21" ht="24.75" customHeight="1">
      <c r="A30" s="43"/>
      <c r="B30" s="66">
        <f t="shared" si="2"/>
        <v>84</v>
      </c>
      <c r="C30" s="67">
        <v>195.938</v>
      </c>
      <c r="D30" s="68">
        <v>0.019</v>
      </c>
      <c r="E30" s="68">
        <v>0.002</v>
      </c>
      <c r="F30" s="68">
        <v>0</v>
      </c>
      <c r="G30" s="68">
        <v>195.955</v>
      </c>
      <c r="H30" s="68">
        <v>107.77525</v>
      </c>
      <c r="I30" s="68">
        <v>0.31935</v>
      </c>
      <c r="J30" s="68">
        <v>29.393249999999995</v>
      </c>
      <c r="K30" s="68"/>
      <c r="L30" s="68">
        <v>5.2620435</v>
      </c>
      <c r="M30" s="68">
        <v>53.2051065</v>
      </c>
      <c r="N30" s="68">
        <v>0</v>
      </c>
      <c r="O30" s="68">
        <v>53.2051065</v>
      </c>
      <c r="P30" s="69">
        <v>2.5079019138687193</v>
      </c>
      <c r="Q30" s="69">
        <v>6.870964147585533</v>
      </c>
      <c r="R30" s="69">
        <v>7.667995988705456</v>
      </c>
      <c r="S30" s="69">
        <v>0.061838677328269795</v>
      </c>
      <c r="T30" s="69">
        <v>0.01855160319848094</v>
      </c>
      <c r="U30" s="47">
        <f t="shared" si="3"/>
        <v>1995</v>
      </c>
    </row>
    <row r="31" spans="1:21" ht="24.75" customHeight="1">
      <c r="A31" s="33"/>
      <c r="B31" s="70">
        <f t="shared" si="2"/>
        <v>85</v>
      </c>
      <c r="C31" s="67">
        <v>203.87</v>
      </c>
      <c r="D31" s="68">
        <v>0</v>
      </c>
      <c r="E31" s="68">
        <v>0</v>
      </c>
      <c r="F31" s="68">
        <v>0</v>
      </c>
      <c r="G31" s="68">
        <v>203.87</v>
      </c>
      <c r="H31" s="68">
        <v>112.12850000000002</v>
      </c>
      <c r="I31" s="68">
        <v>0.31587</v>
      </c>
      <c r="J31" s="68">
        <v>30.5805</v>
      </c>
      <c r="K31" s="68"/>
      <c r="L31" s="68">
        <v>5.476061699999998</v>
      </c>
      <c r="M31" s="68">
        <v>55.36906829999998</v>
      </c>
      <c r="N31" s="68">
        <v>0</v>
      </c>
      <c r="O31" s="68">
        <v>55.36906829999998</v>
      </c>
      <c r="P31" s="69">
        <v>2.5888136913471516</v>
      </c>
      <c r="Q31" s="69">
        <v>7.0732614517681744</v>
      </c>
      <c r="R31" s="69">
        <v>7.8937597801732835</v>
      </c>
      <c r="S31" s="69">
        <v>0.06365935306591357</v>
      </c>
      <c r="T31" s="69">
        <v>0.019097805919774072</v>
      </c>
      <c r="U31" s="71">
        <f t="shared" si="3"/>
        <v>1996</v>
      </c>
    </row>
    <row r="32" spans="1:21" ht="24.75" customHeight="1">
      <c r="A32" s="43"/>
      <c r="B32" s="66">
        <f t="shared" si="2"/>
        <v>86</v>
      </c>
      <c r="C32" s="67">
        <v>207.773</v>
      </c>
      <c r="D32" s="68">
        <v>0.013</v>
      </c>
      <c r="E32" s="68">
        <v>0.005</v>
      </c>
      <c r="F32" s="68">
        <v>0</v>
      </c>
      <c r="G32" s="68">
        <v>207.781</v>
      </c>
      <c r="H32" s="68">
        <v>114.27955000000001</v>
      </c>
      <c r="I32" s="68">
        <v>0.32</v>
      </c>
      <c r="J32" s="68">
        <v>31.16715</v>
      </c>
      <c r="K32" s="68"/>
      <c r="L32" s="68">
        <v>5.581286999999999</v>
      </c>
      <c r="M32" s="68">
        <v>56.43301299999999</v>
      </c>
      <c r="N32" s="68">
        <v>0</v>
      </c>
      <c r="O32" s="68">
        <v>56.43301299999999</v>
      </c>
      <c r="P32" s="69">
        <v>2.615378130674054</v>
      </c>
      <c r="Q32" s="69">
        <v>7.165419536093299</v>
      </c>
      <c r="R32" s="69">
        <v>7.996608202280122</v>
      </c>
      <c r="S32" s="69">
        <v>0.06448877582483968</v>
      </c>
      <c r="T32" s="69">
        <v>0.019346632747451905</v>
      </c>
      <c r="U32" s="47">
        <f t="shared" si="3"/>
        <v>1997</v>
      </c>
    </row>
    <row r="33" spans="1:21" ht="24.75" customHeight="1">
      <c r="A33" s="43"/>
      <c r="B33" s="66">
        <f t="shared" si="2"/>
        <v>87</v>
      </c>
      <c r="C33" s="67">
        <v>187.238</v>
      </c>
      <c r="D33" s="68">
        <v>0</v>
      </c>
      <c r="E33" s="68">
        <v>0.001</v>
      </c>
      <c r="F33" s="68">
        <v>0</v>
      </c>
      <c r="G33" s="68">
        <v>187.237</v>
      </c>
      <c r="H33" s="68">
        <v>102.98035</v>
      </c>
      <c r="I33" s="68">
        <v>0.293</v>
      </c>
      <c r="J33" s="68">
        <v>28.085549999999998</v>
      </c>
      <c r="K33" s="68"/>
      <c r="L33" s="68">
        <v>5.029028999999999</v>
      </c>
      <c r="M33" s="68">
        <v>50.84907099999998</v>
      </c>
      <c r="N33" s="68">
        <v>0</v>
      </c>
      <c r="O33" s="68">
        <v>50.84907099999998</v>
      </c>
      <c r="P33" s="69">
        <v>2.334979420580227</v>
      </c>
      <c r="Q33" s="69">
        <v>6.397203892000621</v>
      </c>
      <c r="R33" s="69">
        <v>7.139279543472693</v>
      </c>
      <c r="S33" s="69">
        <v>0.05757483502800559</v>
      </c>
      <c r="T33" s="69">
        <v>0.017272450508401677</v>
      </c>
      <c r="U33" s="47">
        <f t="shared" si="3"/>
        <v>1998</v>
      </c>
    </row>
    <row r="34" spans="1:21" ht="24.75" customHeight="1">
      <c r="A34" s="43"/>
      <c r="B34" s="66">
        <f t="shared" si="2"/>
        <v>88</v>
      </c>
      <c r="C34" s="67">
        <v>218.584</v>
      </c>
      <c r="D34" s="68">
        <v>0.002</v>
      </c>
      <c r="E34" s="68">
        <v>0.004</v>
      </c>
      <c r="F34" s="68">
        <v>0</v>
      </c>
      <c r="G34" s="68">
        <v>218.58200000000002</v>
      </c>
      <c r="H34" s="68">
        <v>120.22010000000002</v>
      </c>
      <c r="I34" s="68">
        <v>0.299</v>
      </c>
      <c r="J34" s="68">
        <v>32.7873</v>
      </c>
      <c r="K34" s="68"/>
      <c r="L34" s="68">
        <v>5.874803999999999</v>
      </c>
      <c r="M34" s="68">
        <v>59.400795999999985</v>
      </c>
      <c r="N34" s="68">
        <v>0</v>
      </c>
      <c r="O34" s="68">
        <v>59.400795999999985</v>
      </c>
      <c r="P34" s="69">
        <v>2.705880144963991</v>
      </c>
      <c r="Q34" s="69">
        <v>7.413370260175317</v>
      </c>
      <c r="R34" s="69">
        <v>8.273321210355654</v>
      </c>
      <c r="S34" s="69">
        <v>0.06672033234157786</v>
      </c>
      <c r="T34" s="69">
        <v>0.020016099702473356</v>
      </c>
      <c r="U34" s="47">
        <f t="shared" si="3"/>
        <v>1999</v>
      </c>
    </row>
    <row r="35" spans="1:21" ht="24.75" customHeight="1">
      <c r="A35" s="43"/>
      <c r="B35" s="66">
        <f t="shared" si="2"/>
        <v>89</v>
      </c>
      <c r="C35" s="67">
        <v>197.837</v>
      </c>
      <c r="D35" s="68">
        <v>0.0006667</v>
      </c>
      <c r="E35" s="68">
        <v>0.0006667</v>
      </c>
      <c r="F35" s="68">
        <v>0</v>
      </c>
      <c r="G35" s="68">
        <v>197.837</v>
      </c>
      <c r="H35" s="68">
        <v>108.81035</v>
      </c>
      <c r="I35" s="68">
        <v>0.28</v>
      </c>
      <c r="J35" s="68">
        <v>29.675549999999998</v>
      </c>
      <c r="K35" s="68"/>
      <c r="L35" s="68">
        <v>5.316399</v>
      </c>
      <c r="M35" s="68">
        <v>53.75470100000001</v>
      </c>
      <c r="N35" s="68">
        <v>0</v>
      </c>
      <c r="O35" s="68">
        <v>53.75470100000001</v>
      </c>
      <c r="P35" s="69">
        <v>2.4295798048750243</v>
      </c>
      <c r="Q35" s="69">
        <v>6.638196188183127</v>
      </c>
      <c r="R35" s="69">
        <v>7.40822694601237</v>
      </c>
      <c r="S35" s="69">
        <v>0.059743765693648136</v>
      </c>
      <c r="T35" s="69">
        <v>0.017923129708094444</v>
      </c>
      <c r="U35" s="47">
        <f t="shared" si="3"/>
        <v>2000</v>
      </c>
    </row>
    <row r="36" spans="1:21" ht="24.75" customHeight="1">
      <c r="A36" s="33"/>
      <c r="B36" s="70">
        <f t="shared" si="2"/>
        <v>90</v>
      </c>
      <c r="C36" s="67">
        <v>188.716</v>
      </c>
      <c r="D36" s="68">
        <v>0</v>
      </c>
      <c r="E36" s="68">
        <v>5.9999999999999995E-05</v>
      </c>
      <c r="F36" s="68">
        <v>0</v>
      </c>
      <c r="G36" s="68">
        <v>188.71594000000002</v>
      </c>
      <c r="H36" s="68">
        <v>103.79376700000002</v>
      </c>
      <c r="I36" s="68">
        <v>0.278</v>
      </c>
      <c r="J36" s="68">
        <v>28.307391000000003</v>
      </c>
      <c r="K36" s="68"/>
      <c r="L36" s="68">
        <v>5.07031038</v>
      </c>
      <c r="M36" s="68">
        <v>51.266471620000004</v>
      </c>
      <c r="N36" s="68">
        <v>0</v>
      </c>
      <c r="O36" s="68">
        <v>51.266471620000004</v>
      </c>
      <c r="P36" s="69">
        <v>2.3012220936296024</v>
      </c>
      <c r="Q36" s="69">
        <v>6.304718064738637</v>
      </c>
      <c r="R36" s="69">
        <v>7.03606536024832</v>
      </c>
      <c r="S36" s="69">
        <v>0.056742462582647736</v>
      </c>
      <c r="T36" s="69">
        <v>0.01702273877479432</v>
      </c>
      <c r="U36" s="71">
        <f t="shared" si="3"/>
        <v>2001</v>
      </c>
    </row>
    <row r="37" spans="1:21" ht="24.75" customHeight="1">
      <c r="A37" s="72"/>
      <c r="B37" s="73">
        <f t="shared" si="2"/>
        <v>91</v>
      </c>
      <c r="C37" s="74">
        <v>191.448</v>
      </c>
      <c r="D37" s="75">
        <v>0</v>
      </c>
      <c r="E37" s="75">
        <v>0.0073787601342201236</v>
      </c>
      <c r="F37" s="75">
        <v>0</v>
      </c>
      <c r="G37" s="75">
        <v>191.44062123986578</v>
      </c>
      <c r="H37" s="75">
        <v>105.29234168192619</v>
      </c>
      <c r="I37" s="75">
        <v>0.265</v>
      </c>
      <c r="J37" s="75">
        <v>28.716093185979865</v>
      </c>
      <c r="K37" s="68"/>
      <c r="L37" s="75">
        <v>5.145046773476375</v>
      </c>
      <c r="M37" s="75">
        <v>52.02213959848336</v>
      </c>
      <c r="N37" s="75">
        <v>0</v>
      </c>
      <c r="O37" s="75">
        <v>52.02213959848336</v>
      </c>
      <c r="P37" s="76">
        <v>2.3227881776856907</v>
      </c>
      <c r="Q37" s="76">
        <v>6.363803226536139</v>
      </c>
      <c r="R37" s="76">
        <v>7.102004400814333</v>
      </c>
      <c r="S37" s="76">
        <v>0.05727422903882526</v>
      </c>
      <c r="T37" s="76">
        <v>0.017182268711647578</v>
      </c>
      <c r="U37" s="77">
        <f t="shared" si="3"/>
        <v>2002</v>
      </c>
    </row>
    <row r="38" spans="1:21" ht="9.75" customHeight="1">
      <c r="A38" s="1" t="s">
        <v>64</v>
      </c>
      <c r="B38" s="2"/>
      <c r="U38" s="4" t="s">
        <v>65</v>
      </c>
    </row>
    <row r="39" spans="1:20" ht="24.75" customHeight="1">
      <c r="A39" s="2"/>
      <c r="B39" s="2"/>
      <c r="T39" s="5"/>
    </row>
    <row r="40" spans="1:21" s="80" customFormat="1" ht="24.75" customHeight="1">
      <c r="A40" s="78" t="s">
        <v>66</v>
      </c>
      <c r="B40" s="79"/>
      <c r="C40" s="79"/>
      <c r="D40" s="79"/>
      <c r="E40" s="79"/>
      <c r="F40" s="79"/>
      <c r="G40" s="79"/>
      <c r="H40" s="79"/>
      <c r="I40" s="79"/>
      <c r="J40" s="79"/>
      <c r="L40" s="81" t="s">
        <v>67</v>
      </c>
      <c r="M40" s="79"/>
      <c r="N40" s="79"/>
      <c r="O40" s="79"/>
      <c r="P40" s="79"/>
      <c r="Q40" s="79"/>
      <c r="R40" s="79"/>
      <c r="S40" s="79"/>
      <c r="T40" s="79"/>
      <c r="U40" s="82"/>
    </row>
    <row r="41" spans="1:20" ht="9.75" customHeight="1">
      <c r="A41" s="9" t="s">
        <v>46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47</v>
      </c>
    </row>
    <row r="42" spans="1:21" ht="9.75" customHeight="1">
      <c r="A42" s="14"/>
      <c r="B42" s="15"/>
      <c r="C42" s="16"/>
      <c r="D42" s="17" t="s">
        <v>48</v>
      </c>
      <c r="E42" s="18"/>
      <c r="F42" s="19"/>
      <c r="G42" s="19"/>
      <c r="H42" s="20" t="s">
        <v>49</v>
      </c>
      <c r="I42" s="21"/>
      <c r="J42" s="21"/>
      <c r="K42" s="12"/>
      <c r="L42" s="20" t="s">
        <v>50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8"/>
    </row>
    <row r="44" spans="1:21" ht="9.75" customHeight="1">
      <c r="A44" s="37" t="s">
        <v>51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52</v>
      </c>
      <c r="M44" s="41" t="s">
        <v>17</v>
      </c>
      <c r="N44" s="44" t="s">
        <v>18</v>
      </c>
      <c r="O44" s="44" t="s">
        <v>53</v>
      </c>
      <c r="P44" s="45" t="s">
        <v>54</v>
      </c>
      <c r="Q44" s="45" t="s">
        <v>55</v>
      </c>
      <c r="R44" s="41" t="s">
        <v>56</v>
      </c>
      <c r="S44" s="45" t="s">
        <v>57</v>
      </c>
      <c r="T44" s="85" t="s">
        <v>58</v>
      </c>
      <c r="U44" s="47" t="s">
        <v>59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6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60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7" t="s">
        <v>38</v>
      </c>
      <c r="U46" s="64"/>
    </row>
    <row r="47" spans="1:21" ht="24.75" customHeight="1">
      <c r="A47" s="89" t="s">
        <v>61</v>
      </c>
      <c r="B47" s="90">
        <f>$B$10</f>
        <v>82</v>
      </c>
      <c r="C47" s="68">
        <v>2.512</v>
      </c>
      <c r="D47" s="68">
        <v>1192.232</v>
      </c>
      <c r="E47" s="68">
        <v>10.122</v>
      </c>
      <c r="F47" s="68">
        <v>-102.64</v>
      </c>
      <c r="G47" s="68">
        <v>1287.262</v>
      </c>
      <c r="H47" s="68">
        <v>149.65290000000002</v>
      </c>
      <c r="I47" s="68">
        <v>0</v>
      </c>
      <c r="J47" s="68">
        <v>116.3967</v>
      </c>
      <c r="K47" s="68"/>
      <c r="L47" s="68">
        <v>51.06062</v>
      </c>
      <c r="M47" s="68">
        <v>970.1517799999999</v>
      </c>
      <c r="N47" s="68">
        <v>18</v>
      </c>
      <c r="O47" s="68">
        <v>174.6273204</v>
      </c>
      <c r="P47" s="69">
        <v>8.376114081517633</v>
      </c>
      <c r="Q47" s="69">
        <v>22.948257757582557</v>
      </c>
      <c r="R47" s="69">
        <v>80.77786730669061</v>
      </c>
      <c r="S47" s="69">
        <v>0.02294825775758256</v>
      </c>
      <c r="T47" s="69">
        <v>0.04589651551516512</v>
      </c>
      <c r="U47" s="47">
        <f>B47+1911</f>
        <v>1993</v>
      </c>
    </row>
    <row r="48" spans="1:21" ht="24.75" customHeight="1">
      <c r="A48" s="91"/>
      <c r="B48" s="92">
        <f aca="true" t="shared" si="4" ref="B48:B56">B47+1</f>
        <v>83</v>
      </c>
      <c r="C48" s="68">
        <v>1.418</v>
      </c>
      <c r="D48" s="68">
        <v>1104.47</v>
      </c>
      <c r="E48" s="68">
        <v>0.216</v>
      </c>
      <c r="F48" s="68">
        <v>-67.902</v>
      </c>
      <c r="G48" s="68">
        <v>1173.574</v>
      </c>
      <c r="H48" s="68">
        <v>93.0276</v>
      </c>
      <c r="I48" s="68">
        <v>0</v>
      </c>
      <c r="J48" s="68">
        <v>72.3548</v>
      </c>
      <c r="K48" s="68"/>
      <c r="L48" s="68">
        <v>50.409580000000005</v>
      </c>
      <c r="M48" s="68">
        <v>957.7820200000001</v>
      </c>
      <c r="N48" s="68">
        <v>18</v>
      </c>
      <c r="O48" s="68">
        <v>172.40076360000003</v>
      </c>
      <c r="P48" s="69">
        <v>8.19593969051147</v>
      </c>
      <c r="Q48" s="69">
        <v>22.45462928907252</v>
      </c>
      <c r="R48" s="69">
        <v>79.04029509753528</v>
      </c>
      <c r="S48" s="69">
        <v>0.022454629289072523</v>
      </c>
      <c r="T48" s="69">
        <v>0.044909258578145046</v>
      </c>
      <c r="U48" s="47">
        <f aca="true" t="shared" si="5" ref="U48:U56">U47+1</f>
        <v>1994</v>
      </c>
    </row>
    <row r="49" spans="1:21" ht="24.75" customHeight="1">
      <c r="A49" s="91"/>
      <c r="B49" s="92">
        <f t="shared" si="4"/>
        <v>84</v>
      </c>
      <c r="C49" s="68">
        <v>1.067</v>
      </c>
      <c r="D49" s="68">
        <v>782.812</v>
      </c>
      <c r="E49" s="68">
        <v>0.14</v>
      </c>
      <c r="F49" s="68">
        <v>-125.507</v>
      </c>
      <c r="G49" s="68">
        <v>909.2460000000001</v>
      </c>
      <c r="H49" s="68">
        <v>25.75845</v>
      </c>
      <c r="I49" s="68">
        <v>0</v>
      </c>
      <c r="J49" s="68">
        <v>20.03435</v>
      </c>
      <c r="K49" s="68"/>
      <c r="L49" s="68">
        <v>43.17266000000001</v>
      </c>
      <c r="M49" s="68">
        <v>820.2805400000001</v>
      </c>
      <c r="N49" s="68">
        <v>18</v>
      </c>
      <c r="O49" s="68">
        <v>147.65049720000002</v>
      </c>
      <c r="P49" s="69">
        <v>6.959726027642629</v>
      </c>
      <c r="Q49" s="69">
        <v>19.067742541486655</v>
      </c>
      <c r="R49" s="69">
        <v>67.11845374603303</v>
      </c>
      <c r="S49" s="69">
        <v>0.019067742541486656</v>
      </c>
      <c r="T49" s="69">
        <v>0.03813548508297331</v>
      </c>
      <c r="U49" s="47">
        <f t="shared" si="5"/>
        <v>1995</v>
      </c>
    </row>
    <row r="50" spans="1:21" ht="24.75" customHeight="1">
      <c r="A50" s="91"/>
      <c r="B50" s="92">
        <f t="shared" si="4"/>
        <v>85</v>
      </c>
      <c r="C50" s="68">
        <v>0.744</v>
      </c>
      <c r="D50" s="68">
        <v>1270.026</v>
      </c>
      <c r="E50" s="68">
        <v>0.489</v>
      </c>
      <c r="F50" s="68">
        <v>198.901</v>
      </c>
      <c r="G50" s="68">
        <v>1071.38</v>
      </c>
      <c r="H50" s="68">
        <v>1.3338000000000003</v>
      </c>
      <c r="I50" s="68">
        <v>0</v>
      </c>
      <c r="J50" s="68">
        <v>1.0374</v>
      </c>
      <c r="K50" s="68"/>
      <c r="L50" s="68">
        <v>53.45043999999999</v>
      </c>
      <c r="M50" s="68">
        <v>1015.5583599999999</v>
      </c>
      <c r="N50" s="68">
        <v>18</v>
      </c>
      <c r="O50" s="68">
        <v>182.80050479999997</v>
      </c>
      <c r="P50" s="69">
        <v>8.546946230832836</v>
      </c>
      <c r="Q50" s="69">
        <v>23.35231210610064</v>
      </c>
      <c r="R50" s="69">
        <v>82.20013861347425</v>
      </c>
      <c r="S50" s="69">
        <v>0.023352312106100642</v>
      </c>
      <c r="T50" s="69">
        <v>0.046704624212201284</v>
      </c>
      <c r="U50" s="47">
        <f t="shared" si="5"/>
        <v>1996</v>
      </c>
    </row>
    <row r="51" spans="1:21" ht="24.75" customHeight="1">
      <c r="A51" s="91"/>
      <c r="B51" s="92">
        <f t="shared" si="4"/>
        <v>86</v>
      </c>
      <c r="C51" s="68">
        <v>0.903</v>
      </c>
      <c r="D51" s="68">
        <v>1348.293</v>
      </c>
      <c r="E51" s="68">
        <v>1.788</v>
      </c>
      <c r="F51" s="68">
        <v>32.276</v>
      </c>
      <c r="G51" s="68">
        <v>1315.1319999999998</v>
      </c>
      <c r="H51" s="68">
        <v>24.78465</v>
      </c>
      <c r="I51" s="68">
        <v>0</v>
      </c>
      <c r="J51" s="68">
        <v>19.27695</v>
      </c>
      <c r="K51" s="68"/>
      <c r="L51" s="68">
        <v>63.55351999999999</v>
      </c>
      <c r="M51" s="68">
        <v>1207.51688</v>
      </c>
      <c r="N51" s="68">
        <v>18</v>
      </c>
      <c r="O51" s="68">
        <v>217.35303839999997</v>
      </c>
      <c r="P51" s="69">
        <v>10.073188600915532</v>
      </c>
      <c r="Q51" s="69">
        <v>27.59777698880968</v>
      </c>
      <c r="R51" s="69">
        <v>97.14417500061008</v>
      </c>
      <c r="S51" s="69">
        <v>0.02759777698880968</v>
      </c>
      <c r="T51" s="69">
        <v>0.05519555397761936</v>
      </c>
      <c r="U51" s="47">
        <f t="shared" si="5"/>
        <v>1997</v>
      </c>
    </row>
    <row r="52" spans="1:21" ht="24.75" customHeight="1">
      <c r="A52" s="91"/>
      <c r="B52" s="92">
        <f t="shared" si="4"/>
        <v>87</v>
      </c>
      <c r="C52" s="68">
        <v>0.658</v>
      </c>
      <c r="D52" s="68">
        <v>1108.423</v>
      </c>
      <c r="E52" s="68">
        <v>2.056</v>
      </c>
      <c r="F52" s="68">
        <v>-100.091</v>
      </c>
      <c r="G52" s="68">
        <v>1207.1159999999998</v>
      </c>
      <c r="H52" s="68">
        <v>16.1046</v>
      </c>
      <c r="I52" s="68">
        <v>0</v>
      </c>
      <c r="J52" s="68">
        <v>12.5258</v>
      </c>
      <c r="K52" s="68"/>
      <c r="L52" s="68">
        <v>58.92427999999999</v>
      </c>
      <c r="M52" s="68">
        <v>1119.5613199999998</v>
      </c>
      <c r="N52" s="68">
        <v>18</v>
      </c>
      <c r="O52" s="68">
        <v>201.52103759999997</v>
      </c>
      <c r="P52" s="69">
        <v>9.253806733459777</v>
      </c>
      <c r="Q52" s="69">
        <v>25.352895160163776</v>
      </c>
      <c r="R52" s="69">
        <v>89.24219096377648</v>
      </c>
      <c r="S52" s="69">
        <v>0.025352895160163775</v>
      </c>
      <c r="T52" s="69">
        <v>0.05070579032032755</v>
      </c>
      <c r="U52" s="47">
        <f t="shared" si="5"/>
        <v>1998</v>
      </c>
    </row>
    <row r="53" spans="1:21" ht="24.75" customHeight="1">
      <c r="A53" s="91"/>
      <c r="B53" s="92">
        <f t="shared" si="4"/>
        <v>88</v>
      </c>
      <c r="C53" s="68">
        <v>0.72</v>
      </c>
      <c r="D53" s="68">
        <v>1332.488</v>
      </c>
      <c r="E53" s="68">
        <v>2.236</v>
      </c>
      <c r="F53" s="68">
        <v>91.451</v>
      </c>
      <c r="G53" s="68">
        <v>1239.521</v>
      </c>
      <c r="H53" s="68">
        <v>0.324</v>
      </c>
      <c r="I53" s="68">
        <v>0</v>
      </c>
      <c r="J53" s="68">
        <v>0.252</v>
      </c>
      <c r="K53" s="68"/>
      <c r="L53" s="68">
        <v>61.94725</v>
      </c>
      <c r="M53" s="68">
        <v>1176.99775</v>
      </c>
      <c r="N53" s="68">
        <v>18</v>
      </c>
      <c r="O53" s="68">
        <v>211.859595</v>
      </c>
      <c r="P53" s="69">
        <v>9.650824740305039</v>
      </c>
      <c r="Q53" s="69">
        <v>26.440615726863122</v>
      </c>
      <c r="R53" s="69">
        <v>93.07096735855818</v>
      </c>
      <c r="S53" s="69">
        <v>0.026440615726863122</v>
      </c>
      <c r="T53" s="69">
        <v>0.052881231453726245</v>
      </c>
      <c r="U53" s="47">
        <f t="shared" si="5"/>
        <v>1999</v>
      </c>
    </row>
    <row r="54" spans="1:21" ht="24.75" customHeight="1">
      <c r="A54" s="91"/>
      <c r="B54" s="92">
        <f t="shared" si="4"/>
        <v>89</v>
      </c>
      <c r="C54" s="68">
        <v>0.933</v>
      </c>
      <c r="D54" s="68">
        <v>1304.46</v>
      </c>
      <c r="E54" s="68">
        <v>2.952</v>
      </c>
      <c r="F54" s="68">
        <v>-10.295</v>
      </c>
      <c r="G54" s="68">
        <v>1312.736</v>
      </c>
      <c r="H54" s="68">
        <v>0.41985000000000006</v>
      </c>
      <c r="I54" s="68">
        <v>0</v>
      </c>
      <c r="J54" s="68">
        <v>0.32655</v>
      </c>
      <c r="K54" s="68"/>
      <c r="L54" s="68">
        <v>65.59948000000001</v>
      </c>
      <c r="M54" s="68">
        <v>1246.39012</v>
      </c>
      <c r="N54" s="68">
        <v>18</v>
      </c>
      <c r="O54" s="68">
        <v>224.3502216</v>
      </c>
      <c r="P54" s="69">
        <v>10.140076262699264</v>
      </c>
      <c r="Q54" s="69">
        <v>27.70512640081766</v>
      </c>
      <c r="R54" s="69">
        <v>97.52204493087817</v>
      </c>
      <c r="S54" s="69">
        <v>0.02770512640081766</v>
      </c>
      <c r="T54" s="69">
        <v>0.05541025280163532</v>
      </c>
      <c r="U54" s="47">
        <f t="shared" si="5"/>
        <v>2000</v>
      </c>
    </row>
    <row r="55" spans="1:21" ht="24.75" customHeight="1">
      <c r="A55" s="91"/>
      <c r="B55" s="92">
        <f t="shared" si="4"/>
        <v>90</v>
      </c>
      <c r="C55" s="68">
        <v>1.279</v>
      </c>
      <c r="D55" s="68">
        <v>1043.379</v>
      </c>
      <c r="E55" s="68">
        <v>2.048</v>
      </c>
      <c r="F55" s="68">
        <v>-121.385</v>
      </c>
      <c r="G55" s="68">
        <v>1163.995</v>
      </c>
      <c r="H55" s="68">
        <v>0.57555</v>
      </c>
      <c r="I55" s="68">
        <v>0</v>
      </c>
      <c r="J55" s="68">
        <v>0.44764999999999994</v>
      </c>
      <c r="K55" s="68"/>
      <c r="L55" s="68">
        <v>58.14858999999999</v>
      </c>
      <c r="M55" s="68">
        <v>1104.8232099999998</v>
      </c>
      <c r="N55" s="68">
        <v>18</v>
      </c>
      <c r="O55" s="68">
        <v>198.86817779999998</v>
      </c>
      <c r="P55" s="69">
        <v>8.926688925763445</v>
      </c>
      <c r="Q55" s="69">
        <v>24.456681988393</v>
      </c>
      <c r="R55" s="69">
        <v>86.08752059914336</v>
      </c>
      <c r="S55" s="69">
        <v>0.024456681988393</v>
      </c>
      <c r="T55" s="69">
        <v>0.048913363976786</v>
      </c>
      <c r="U55" s="47">
        <f t="shared" si="5"/>
        <v>2001</v>
      </c>
    </row>
    <row r="56" spans="1:21" ht="24.75" customHeight="1">
      <c r="A56" s="93"/>
      <c r="B56" s="94">
        <f t="shared" si="4"/>
        <v>91</v>
      </c>
      <c r="C56" s="75">
        <v>1.402</v>
      </c>
      <c r="D56" s="75">
        <v>927.17726</v>
      </c>
      <c r="E56" s="75">
        <v>2.868</v>
      </c>
      <c r="F56" s="75">
        <v>-31.459</v>
      </c>
      <c r="G56" s="75">
        <v>957.17026</v>
      </c>
      <c r="H56" s="75">
        <v>0.6309</v>
      </c>
      <c r="I56" s="75">
        <v>0</v>
      </c>
      <c r="J56" s="75">
        <v>0.4906999999999999</v>
      </c>
      <c r="K56" s="68"/>
      <c r="L56" s="75">
        <v>47.80243300000001</v>
      </c>
      <c r="M56" s="75">
        <v>908.246227</v>
      </c>
      <c r="N56" s="75">
        <v>18</v>
      </c>
      <c r="O56" s="75">
        <v>163.48432086</v>
      </c>
      <c r="P56" s="76">
        <v>7.299573809564206</v>
      </c>
      <c r="Q56" s="76">
        <v>19.99883235497043</v>
      </c>
      <c r="R56" s="76">
        <v>70.3958898894959</v>
      </c>
      <c r="S56" s="76">
        <v>0.01999883235497043</v>
      </c>
      <c r="T56" s="76">
        <v>0.03999766470994086</v>
      </c>
      <c r="U56" s="77">
        <f t="shared" si="5"/>
        <v>2002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80" customFormat="1" ht="24.75" customHeight="1">
      <c r="A58" s="78" t="s">
        <v>68</v>
      </c>
      <c r="B58" s="79"/>
      <c r="C58" s="79"/>
      <c r="D58" s="79"/>
      <c r="E58" s="79"/>
      <c r="F58" s="79"/>
      <c r="G58" s="79"/>
      <c r="H58" s="79"/>
      <c r="I58" s="79"/>
      <c r="J58" s="79"/>
      <c r="L58" s="81" t="s">
        <v>69</v>
      </c>
      <c r="M58" s="79"/>
      <c r="N58" s="79"/>
      <c r="O58" s="79"/>
      <c r="P58" s="79"/>
      <c r="Q58" s="79"/>
      <c r="R58" s="79"/>
      <c r="S58" s="79"/>
      <c r="T58" s="79"/>
      <c r="U58" s="82"/>
    </row>
    <row r="59" spans="1:20" ht="9.75" customHeight="1">
      <c r="A59" s="9" t="s">
        <v>46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47</v>
      </c>
    </row>
    <row r="60" spans="1:21" ht="9.75" customHeight="1">
      <c r="A60" s="14"/>
      <c r="B60" s="15"/>
      <c r="C60" s="16"/>
      <c r="D60" s="17" t="s">
        <v>48</v>
      </c>
      <c r="E60" s="18"/>
      <c r="F60" s="19"/>
      <c r="G60" s="19"/>
      <c r="H60" s="20" t="s">
        <v>49</v>
      </c>
      <c r="I60" s="21"/>
      <c r="J60" s="21"/>
      <c r="K60" s="12"/>
      <c r="L60" s="20" t="s">
        <v>50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8"/>
    </row>
    <row r="62" spans="1:21" ht="9.75" customHeight="1">
      <c r="A62" s="37" t="s">
        <v>51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52</v>
      </c>
      <c r="M62" s="41" t="s">
        <v>17</v>
      </c>
      <c r="N62" s="44" t="s">
        <v>18</v>
      </c>
      <c r="O62" s="44" t="s">
        <v>53</v>
      </c>
      <c r="P62" s="45" t="s">
        <v>54</v>
      </c>
      <c r="Q62" s="45" t="s">
        <v>55</v>
      </c>
      <c r="R62" s="41" t="s">
        <v>56</v>
      </c>
      <c r="S62" s="45" t="s">
        <v>57</v>
      </c>
      <c r="T62" s="85" t="s">
        <v>58</v>
      </c>
      <c r="U62" s="47" t="s">
        <v>59</v>
      </c>
    </row>
    <row r="63" spans="1:21" ht="9.75" customHeight="1">
      <c r="A63" s="43"/>
      <c r="B63" s="48"/>
      <c r="C63" s="39" t="s">
        <v>19</v>
      </c>
      <c r="D63" s="49" t="s">
        <v>20</v>
      </c>
      <c r="E63" s="42" t="s">
        <v>21</v>
      </c>
      <c r="F63" s="42" t="s">
        <v>22</v>
      </c>
      <c r="G63" s="42" t="s">
        <v>23</v>
      </c>
      <c r="H63" s="42" t="s">
        <v>24</v>
      </c>
      <c r="I63" s="42" t="s">
        <v>25</v>
      </c>
      <c r="J63" s="42" t="s">
        <v>26</v>
      </c>
      <c r="K63" s="43"/>
      <c r="L63" s="49" t="s">
        <v>27</v>
      </c>
      <c r="M63" s="30" t="s">
        <v>28</v>
      </c>
      <c r="N63" s="50" t="s">
        <v>29</v>
      </c>
      <c r="O63" s="51" t="s">
        <v>28</v>
      </c>
      <c r="P63" s="42" t="s">
        <v>30</v>
      </c>
      <c r="Q63" s="42" t="s">
        <v>31</v>
      </c>
      <c r="R63" s="42" t="s">
        <v>32</v>
      </c>
      <c r="S63" s="42" t="s">
        <v>33</v>
      </c>
      <c r="T63" s="86" t="s">
        <v>34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35</v>
      </c>
      <c r="N64" s="61" t="s">
        <v>60</v>
      </c>
      <c r="O64" s="62" t="s">
        <v>36</v>
      </c>
      <c r="P64" s="58" t="s">
        <v>37</v>
      </c>
      <c r="Q64" s="58" t="s">
        <v>38</v>
      </c>
      <c r="R64" s="58" t="s">
        <v>39</v>
      </c>
      <c r="S64" s="58" t="s">
        <v>38</v>
      </c>
      <c r="T64" s="87" t="s">
        <v>38</v>
      </c>
      <c r="U64" s="64"/>
    </row>
    <row r="65" spans="1:21" ht="24.75" customHeight="1">
      <c r="A65" s="89" t="s">
        <v>61</v>
      </c>
      <c r="B65" s="90">
        <f>$B$10</f>
        <v>82</v>
      </c>
      <c r="C65" s="68">
        <v>36.583</v>
      </c>
      <c r="D65" s="68">
        <v>240.575</v>
      </c>
      <c r="E65" s="68">
        <v>1.813</v>
      </c>
      <c r="F65" s="68">
        <v>22.365166666666656</v>
      </c>
      <c r="G65" s="68">
        <v>252.97983333333337</v>
      </c>
      <c r="H65" s="68">
        <v>0</v>
      </c>
      <c r="I65" s="68">
        <v>1.6164</v>
      </c>
      <c r="J65" s="68">
        <v>0</v>
      </c>
      <c r="K65" s="68"/>
      <c r="L65" s="68">
        <v>25.13634333333334</v>
      </c>
      <c r="M65" s="68">
        <v>226.22709000000003</v>
      </c>
      <c r="N65" s="95">
        <v>0</v>
      </c>
      <c r="O65" s="68">
        <v>226.22709000000003</v>
      </c>
      <c r="P65" s="69">
        <v>10.85113091026825</v>
      </c>
      <c r="Q65" s="69">
        <v>29.72912578155685</v>
      </c>
      <c r="R65" s="69">
        <v>22.154144532416165</v>
      </c>
      <c r="S65" s="69">
        <v>0.7384714844138722</v>
      </c>
      <c r="T65" s="69">
        <v>0.08205238715709691</v>
      </c>
      <c r="U65" s="47">
        <f>B65+1911</f>
        <v>1993</v>
      </c>
    </row>
    <row r="66" spans="1:21" ht="24.75" customHeight="1">
      <c r="A66" s="91"/>
      <c r="B66" s="92">
        <f aca="true" t="shared" si="6" ref="B66:B74">B65+1</f>
        <v>83</v>
      </c>
      <c r="C66" s="68">
        <v>36.39</v>
      </c>
      <c r="D66" s="68">
        <v>224.962</v>
      </c>
      <c r="E66" s="68">
        <v>1.725</v>
      </c>
      <c r="F66" s="68">
        <v>10.158166666666657</v>
      </c>
      <c r="G66" s="68">
        <v>249.4688333333333</v>
      </c>
      <c r="H66" s="68">
        <v>0</v>
      </c>
      <c r="I66" s="68">
        <v>1.6119</v>
      </c>
      <c r="J66" s="68">
        <v>0</v>
      </c>
      <c r="K66" s="68"/>
      <c r="L66" s="68">
        <v>24.78569333333333</v>
      </c>
      <c r="M66" s="68">
        <v>223.07123999999996</v>
      </c>
      <c r="N66" s="95">
        <v>0</v>
      </c>
      <c r="O66" s="68">
        <v>223.07123999999996</v>
      </c>
      <c r="P66" s="69">
        <v>10.604816310266095</v>
      </c>
      <c r="Q66" s="69">
        <v>29.054291261002998</v>
      </c>
      <c r="R66" s="69">
        <v>21.651257847699437</v>
      </c>
      <c r="S66" s="69">
        <v>0.7217085949233145</v>
      </c>
      <c r="T66" s="69">
        <v>0.08018984388036828</v>
      </c>
      <c r="U66" s="47">
        <f aca="true" t="shared" si="7" ref="U66:U74">U65+1</f>
        <v>1994</v>
      </c>
    </row>
    <row r="67" spans="1:21" ht="24.75" customHeight="1">
      <c r="A67" s="91"/>
      <c r="B67" s="92">
        <f t="shared" si="6"/>
        <v>84</v>
      </c>
      <c r="C67" s="68">
        <v>33.531</v>
      </c>
      <c r="D67" s="68">
        <v>133.09</v>
      </c>
      <c r="E67" s="68">
        <v>0.763</v>
      </c>
      <c r="F67" s="68">
        <v>-37.99320000000001</v>
      </c>
      <c r="G67" s="68">
        <v>203.8512</v>
      </c>
      <c r="H67" s="68">
        <v>0</v>
      </c>
      <c r="I67" s="68">
        <v>1.5309000000000001</v>
      </c>
      <c r="J67" s="68">
        <v>0</v>
      </c>
      <c r="K67" s="68"/>
      <c r="L67" s="68">
        <v>20.23203</v>
      </c>
      <c r="M67" s="68">
        <v>182.08827</v>
      </c>
      <c r="N67" s="95">
        <v>0</v>
      </c>
      <c r="O67" s="68">
        <v>182.08827</v>
      </c>
      <c r="P67" s="69">
        <v>8.583001724205628</v>
      </c>
      <c r="Q67" s="69">
        <v>23.515073217001717</v>
      </c>
      <c r="R67" s="69">
        <v>17.523432561309683</v>
      </c>
      <c r="S67" s="69">
        <v>0.5841144187103228</v>
      </c>
      <c r="T67" s="69">
        <v>0.06490160207892474</v>
      </c>
      <c r="U67" s="47">
        <f t="shared" si="7"/>
        <v>1995</v>
      </c>
    </row>
    <row r="68" spans="1:21" ht="24.75" customHeight="1">
      <c r="A68" s="91"/>
      <c r="B68" s="92">
        <f t="shared" si="6"/>
        <v>85</v>
      </c>
      <c r="C68" s="68">
        <v>38.698</v>
      </c>
      <c r="D68" s="68">
        <v>166.685</v>
      </c>
      <c r="E68" s="68">
        <v>0.379</v>
      </c>
      <c r="F68" s="68">
        <v>-0.429</v>
      </c>
      <c r="G68" s="68">
        <v>205.43300000000002</v>
      </c>
      <c r="H68" s="68">
        <v>0</v>
      </c>
      <c r="I68" s="68">
        <v>1.5723</v>
      </c>
      <c r="J68" s="68">
        <v>0</v>
      </c>
      <c r="K68" s="68"/>
      <c r="L68" s="68">
        <v>20.386070000000004</v>
      </c>
      <c r="M68" s="68">
        <v>183.47463000000002</v>
      </c>
      <c r="N68" s="95">
        <v>0</v>
      </c>
      <c r="O68" s="68">
        <v>183.47463000000002</v>
      </c>
      <c r="P68" s="69">
        <v>8.578465355156665</v>
      </c>
      <c r="Q68" s="69">
        <v>23.438429932122034</v>
      </c>
      <c r="R68" s="69">
        <v>17.466317985417344</v>
      </c>
      <c r="S68" s="69">
        <v>0.5822105995139114</v>
      </c>
      <c r="T68" s="69">
        <v>0.06469006661265682</v>
      </c>
      <c r="U68" s="47">
        <f t="shared" si="7"/>
        <v>1996</v>
      </c>
    </row>
    <row r="69" spans="1:21" ht="24.75" customHeight="1">
      <c r="A69" s="91"/>
      <c r="B69" s="92">
        <f t="shared" si="6"/>
        <v>86</v>
      </c>
      <c r="C69" s="68">
        <v>52.486</v>
      </c>
      <c r="D69" s="68">
        <v>233.047</v>
      </c>
      <c r="E69" s="68">
        <v>1.02</v>
      </c>
      <c r="F69" s="68">
        <v>26.318</v>
      </c>
      <c r="G69" s="68">
        <v>258.195</v>
      </c>
      <c r="H69" s="68">
        <v>0</v>
      </c>
      <c r="I69" s="68">
        <v>1.9656</v>
      </c>
      <c r="J69" s="68">
        <v>0</v>
      </c>
      <c r="K69" s="68"/>
      <c r="L69" s="68">
        <v>25.622940000000007</v>
      </c>
      <c r="M69" s="68">
        <v>230.60646000000006</v>
      </c>
      <c r="N69" s="95">
        <v>0</v>
      </c>
      <c r="O69" s="68">
        <v>230.60646000000006</v>
      </c>
      <c r="P69" s="69">
        <v>10.687416110073041</v>
      </c>
      <c r="Q69" s="69">
        <v>29.280592082391895</v>
      </c>
      <c r="R69" s="69">
        <v>21.81989721979844</v>
      </c>
      <c r="S69" s="69">
        <v>0.7273299073266147</v>
      </c>
      <c r="T69" s="69">
        <v>0.08081443414740164</v>
      </c>
      <c r="U69" s="47">
        <f t="shared" si="7"/>
        <v>1997</v>
      </c>
    </row>
    <row r="70" spans="1:21" ht="24.75" customHeight="1">
      <c r="A70" s="91"/>
      <c r="B70" s="92">
        <f t="shared" si="6"/>
        <v>87</v>
      </c>
      <c r="C70" s="68">
        <v>39.163</v>
      </c>
      <c r="D70" s="68">
        <v>203.415</v>
      </c>
      <c r="E70" s="68">
        <v>0.846</v>
      </c>
      <c r="F70" s="68">
        <v>-16.52</v>
      </c>
      <c r="G70" s="68">
        <v>258.25199999999995</v>
      </c>
      <c r="H70" s="68">
        <v>0</v>
      </c>
      <c r="I70" s="68">
        <v>1.744</v>
      </c>
      <c r="J70" s="68">
        <v>0</v>
      </c>
      <c r="K70" s="68"/>
      <c r="L70" s="68">
        <v>25.650799999999993</v>
      </c>
      <c r="M70" s="68">
        <v>230.85719999999995</v>
      </c>
      <c r="N70" s="95">
        <v>0</v>
      </c>
      <c r="O70" s="68">
        <v>230.85719999999995</v>
      </c>
      <c r="P70" s="69">
        <v>10.600917587909791</v>
      </c>
      <c r="Q70" s="69">
        <v>29.04360982988984</v>
      </c>
      <c r="R70" s="69">
        <v>21.64329804523391</v>
      </c>
      <c r="S70" s="69">
        <v>0.7214432681744637</v>
      </c>
      <c r="T70" s="69">
        <v>0.08016036313049596</v>
      </c>
      <c r="U70" s="47">
        <f t="shared" si="7"/>
        <v>1998</v>
      </c>
    </row>
    <row r="71" spans="1:21" ht="24.75" customHeight="1">
      <c r="A71" s="91"/>
      <c r="B71" s="92">
        <f t="shared" si="6"/>
        <v>88</v>
      </c>
      <c r="C71" s="68">
        <v>36.097</v>
      </c>
      <c r="D71" s="68">
        <v>245.635</v>
      </c>
      <c r="E71" s="68">
        <v>0.7</v>
      </c>
      <c r="F71" s="68">
        <v>11.427</v>
      </c>
      <c r="G71" s="68">
        <v>269.605</v>
      </c>
      <c r="H71" s="68">
        <v>0</v>
      </c>
      <c r="I71" s="68">
        <v>1.5047000000000001</v>
      </c>
      <c r="J71" s="68">
        <v>0</v>
      </c>
      <c r="K71" s="68"/>
      <c r="L71" s="68">
        <v>26.810029999999998</v>
      </c>
      <c r="M71" s="68">
        <v>241.29026999999996</v>
      </c>
      <c r="N71" s="95">
        <v>0</v>
      </c>
      <c r="O71" s="68">
        <v>241.29026999999996</v>
      </c>
      <c r="P71" s="69">
        <v>10.991478140562302</v>
      </c>
      <c r="Q71" s="69">
        <v>30.11363874126658</v>
      </c>
      <c r="R71" s="69">
        <v>22.44068358999186</v>
      </c>
      <c r="S71" s="69">
        <v>0.748022786333062</v>
      </c>
      <c r="T71" s="69">
        <v>0.08311364292589576</v>
      </c>
      <c r="U71" s="47">
        <f t="shared" si="7"/>
        <v>1999</v>
      </c>
    </row>
    <row r="72" spans="1:21" ht="24.75" customHeight="1">
      <c r="A72" s="91"/>
      <c r="B72" s="92">
        <f t="shared" si="6"/>
        <v>89</v>
      </c>
      <c r="C72" s="68">
        <v>43.167</v>
      </c>
      <c r="D72" s="68">
        <v>234.0920342</v>
      </c>
      <c r="E72" s="68">
        <v>0.6934805</v>
      </c>
      <c r="F72" s="68">
        <v>2.974</v>
      </c>
      <c r="G72" s="68">
        <v>273.59155369999996</v>
      </c>
      <c r="H72" s="68">
        <v>0</v>
      </c>
      <c r="I72" s="68">
        <v>1.7424000000000002</v>
      </c>
      <c r="J72" s="68">
        <v>0</v>
      </c>
      <c r="K72" s="68"/>
      <c r="L72" s="68">
        <v>27.18491537</v>
      </c>
      <c r="M72" s="68">
        <v>244.66423832999996</v>
      </c>
      <c r="N72" s="95">
        <v>0</v>
      </c>
      <c r="O72" s="68">
        <v>244.66423832999996</v>
      </c>
      <c r="P72" s="69">
        <v>11.058219678716055</v>
      </c>
      <c r="Q72" s="69">
        <v>30.21371496916955</v>
      </c>
      <c r="R72" s="69">
        <v>22.515260395025155</v>
      </c>
      <c r="S72" s="69">
        <v>0.7505086798341718</v>
      </c>
      <c r="T72" s="69">
        <v>0.08338985331490797</v>
      </c>
      <c r="U72" s="47">
        <f t="shared" si="7"/>
        <v>2000</v>
      </c>
    </row>
    <row r="73" spans="1:21" ht="24.75" customHeight="1">
      <c r="A73" s="91"/>
      <c r="B73" s="92">
        <f t="shared" si="6"/>
        <v>90</v>
      </c>
      <c r="C73" s="68">
        <v>32.119</v>
      </c>
      <c r="D73" s="68">
        <v>209.90933128183318</v>
      </c>
      <c r="E73" s="68">
        <v>1.1111920914082527</v>
      </c>
      <c r="F73" s="68">
        <v>-17.445</v>
      </c>
      <c r="G73" s="68">
        <v>258.36213919042495</v>
      </c>
      <c r="H73" s="68">
        <v>0</v>
      </c>
      <c r="I73" s="68">
        <v>1.516424</v>
      </c>
      <c r="J73" s="68">
        <v>0</v>
      </c>
      <c r="K73" s="68"/>
      <c r="L73" s="68">
        <v>25.6845715190425</v>
      </c>
      <c r="M73" s="68">
        <v>231.16114367138246</v>
      </c>
      <c r="N73" s="95">
        <v>0</v>
      </c>
      <c r="O73" s="68">
        <v>231.16114367138246</v>
      </c>
      <c r="P73" s="69">
        <v>10.376238391209025</v>
      </c>
      <c r="Q73" s="69">
        <v>28.42805038687404</v>
      </c>
      <c r="R73" s="69">
        <v>21.18458314829854</v>
      </c>
      <c r="S73" s="69">
        <v>0.7061527716099514</v>
      </c>
      <c r="T73" s="69">
        <v>0.07846141906777236</v>
      </c>
      <c r="U73" s="47">
        <f t="shared" si="7"/>
        <v>2001</v>
      </c>
    </row>
    <row r="74" spans="1:21" ht="24.75" customHeight="1">
      <c r="A74" s="93"/>
      <c r="B74" s="94">
        <f t="shared" si="6"/>
        <v>91</v>
      </c>
      <c r="C74" s="75">
        <v>38.331</v>
      </c>
      <c r="D74" s="75">
        <v>240.92181565591264</v>
      </c>
      <c r="E74" s="75">
        <v>1.644550560660839</v>
      </c>
      <c r="F74" s="75">
        <v>18.329</v>
      </c>
      <c r="G74" s="75">
        <v>259.2792650952518</v>
      </c>
      <c r="H74" s="75">
        <v>0</v>
      </c>
      <c r="I74" s="75">
        <v>1.5003</v>
      </c>
      <c r="J74" s="75">
        <v>0</v>
      </c>
      <c r="K74" s="68"/>
      <c r="L74" s="75">
        <v>25.77789650952518</v>
      </c>
      <c r="M74" s="75">
        <v>232.0010685857266</v>
      </c>
      <c r="N74" s="75">
        <v>0</v>
      </c>
      <c r="O74" s="75">
        <v>232.0010685857266</v>
      </c>
      <c r="P74" s="76">
        <v>10.358846127449237</v>
      </c>
      <c r="Q74" s="76">
        <v>28.38040034917599</v>
      </c>
      <c r="R74" s="76">
        <v>21.14907434020595</v>
      </c>
      <c r="S74" s="76">
        <v>0.7049691446735317</v>
      </c>
      <c r="T74" s="76">
        <v>0.07832990496372573</v>
      </c>
      <c r="U74" s="77">
        <f t="shared" si="7"/>
        <v>2002</v>
      </c>
    </row>
    <row r="75" spans="1:21" ht="9.75" customHeight="1">
      <c r="A75" s="1" t="s">
        <v>70</v>
      </c>
      <c r="B75" s="2"/>
      <c r="U75" s="4" t="s">
        <v>71</v>
      </c>
    </row>
    <row r="76" spans="1:20" ht="39.75" customHeight="1">
      <c r="A76" s="2"/>
      <c r="B76" s="2"/>
      <c r="T76" s="5"/>
    </row>
    <row r="77" spans="1:21" s="80" customFormat="1" ht="24.75" customHeight="1">
      <c r="A77" s="78" t="s">
        <v>72</v>
      </c>
      <c r="B77" s="79"/>
      <c r="C77" s="79"/>
      <c r="D77" s="79"/>
      <c r="E77" s="79"/>
      <c r="F77" s="79"/>
      <c r="G77" s="79"/>
      <c r="H77" s="79"/>
      <c r="I77" s="79"/>
      <c r="J77" s="79"/>
      <c r="L77" s="81" t="s">
        <v>73</v>
      </c>
      <c r="M77" s="79"/>
      <c r="N77" s="79"/>
      <c r="O77" s="79"/>
      <c r="P77" s="79"/>
      <c r="Q77" s="79"/>
      <c r="R77" s="79"/>
      <c r="S77" s="79"/>
      <c r="T77" s="79"/>
      <c r="U77" s="82"/>
    </row>
    <row r="78" spans="1:20" ht="9.75" customHeight="1">
      <c r="A78" s="9" t="s">
        <v>46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47</v>
      </c>
    </row>
    <row r="79" spans="1:21" ht="9.75" customHeight="1">
      <c r="A79" s="14"/>
      <c r="B79" s="15"/>
      <c r="C79" s="16"/>
      <c r="D79" s="17" t="s">
        <v>48</v>
      </c>
      <c r="E79" s="18"/>
      <c r="F79" s="19"/>
      <c r="G79" s="19"/>
      <c r="H79" s="20" t="s">
        <v>49</v>
      </c>
      <c r="I79" s="21"/>
      <c r="J79" s="21"/>
      <c r="K79" s="12"/>
      <c r="L79" s="20" t="s">
        <v>50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4"/>
      <c r="U80" s="53"/>
    </row>
    <row r="81" spans="1:21" ht="9.75" customHeight="1">
      <c r="A81" s="37" t="s">
        <v>51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52</v>
      </c>
      <c r="M81" s="41" t="s">
        <v>17</v>
      </c>
      <c r="N81" s="44" t="s">
        <v>18</v>
      </c>
      <c r="O81" s="44" t="s">
        <v>53</v>
      </c>
      <c r="P81" s="45" t="s">
        <v>54</v>
      </c>
      <c r="Q81" s="45" t="s">
        <v>55</v>
      </c>
      <c r="R81" s="41" t="s">
        <v>56</v>
      </c>
      <c r="S81" s="45" t="s">
        <v>57</v>
      </c>
      <c r="T81" s="85" t="s">
        <v>58</v>
      </c>
      <c r="U81" s="47" t="s">
        <v>59</v>
      </c>
    </row>
    <row r="82" spans="1:21" ht="9.75" customHeight="1">
      <c r="A82" s="43"/>
      <c r="B82" s="48"/>
      <c r="C82" s="39" t="s">
        <v>19</v>
      </c>
      <c r="D82" s="49" t="s">
        <v>20</v>
      </c>
      <c r="E82" s="42" t="s">
        <v>21</v>
      </c>
      <c r="F82" s="42" t="s">
        <v>22</v>
      </c>
      <c r="G82" s="42" t="s">
        <v>23</v>
      </c>
      <c r="H82" s="42" t="s">
        <v>24</v>
      </c>
      <c r="I82" s="42" t="s">
        <v>25</v>
      </c>
      <c r="J82" s="42" t="s">
        <v>26</v>
      </c>
      <c r="K82" s="43"/>
      <c r="L82" s="49" t="s">
        <v>27</v>
      </c>
      <c r="M82" s="30" t="s">
        <v>28</v>
      </c>
      <c r="N82" s="50" t="s">
        <v>29</v>
      </c>
      <c r="O82" s="51" t="s">
        <v>28</v>
      </c>
      <c r="P82" s="42" t="s">
        <v>30</v>
      </c>
      <c r="Q82" s="42" t="s">
        <v>31</v>
      </c>
      <c r="R82" s="42" t="s">
        <v>32</v>
      </c>
      <c r="S82" s="42" t="s">
        <v>33</v>
      </c>
      <c r="T82" s="86" t="s">
        <v>34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35</v>
      </c>
      <c r="N83" s="61" t="s">
        <v>60</v>
      </c>
      <c r="O83" s="62" t="s">
        <v>36</v>
      </c>
      <c r="P83" s="58" t="s">
        <v>37</v>
      </c>
      <c r="Q83" s="58" t="s">
        <v>38</v>
      </c>
      <c r="R83" s="58" t="s">
        <v>39</v>
      </c>
      <c r="S83" s="58" t="s">
        <v>38</v>
      </c>
      <c r="T83" s="87" t="s">
        <v>38</v>
      </c>
      <c r="U83" s="64"/>
    </row>
    <row r="84" spans="1:21" ht="24.75" customHeight="1">
      <c r="A84" s="89" t="s">
        <v>61</v>
      </c>
      <c r="B84" s="90">
        <f>$B$10</f>
        <v>82</v>
      </c>
      <c r="C84" s="96">
        <v>0</v>
      </c>
      <c r="D84" s="68">
        <v>7.15</v>
      </c>
      <c r="E84" s="68">
        <v>5.479</v>
      </c>
      <c r="F84" s="95">
        <v>0</v>
      </c>
      <c r="G84" s="68">
        <v>1.6710000000000003</v>
      </c>
      <c r="H84" s="68">
        <v>0</v>
      </c>
      <c r="I84" s="68">
        <v>0</v>
      </c>
      <c r="J84" s="68">
        <v>0</v>
      </c>
      <c r="K84" s="68"/>
      <c r="L84" s="68">
        <v>0.08355000000000001</v>
      </c>
      <c r="M84" s="68">
        <v>1.5874500000000002</v>
      </c>
      <c r="N84" s="68">
        <v>25</v>
      </c>
      <c r="O84" s="68">
        <v>0.39686250000000006</v>
      </c>
      <c r="P84" s="69">
        <v>0.01903577038840191</v>
      </c>
      <c r="Q84" s="69">
        <v>0.05215279558466276</v>
      </c>
      <c r="R84" s="69">
        <v>0.18644624421516937</v>
      </c>
      <c r="S84" s="69">
        <v>5.215279558466276E-05</v>
      </c>
      <c r="T84" s="69">
        <v>5.215279558466276E-05</v>
      </c>
      <c r="U84" s="47">
        <f>B84+1911</f>
        <v>1993</v>
      </c>
    </row>
    <row r="85" spans="1:21" ht="24.75" customHeight="1">
      <c r="A85" s="91"/>
      <c r="B85" s="92">
        <f aca="true" t="shared" si="8" ref="B85:B93">B84+1</f>
        <v>83</v>
      </c>
      <c r="C85" s="96">
        <v>0</v>
      </c>
      <c r="D85" s="68">
        <v>15.058</v>
      </c>
      <c r="E85" s="68">
        <v>12.128</v>
      </c>
      <c r="F85" s="95">
        <v>0</v>
      </c>
      <c r="G85" s="68">
        <v>2.93</v>
      </c>
      <c r="H85" s="68">
        <v>0</v>
      </c>
      <c r="I85" s="68">
        <v>0</v>
      </c>
      <c r="J85" s="68">
        <v>0</v>
      </c>
      <c r="K85" s="68"/>
      <c r="L85" s="68">
        <v>0.1465</v>
      </c>
      <c r="M85" s="68">
        <v>2.7834999999999996</v>
      </c>
      <c r="N85" s="68">
        <v>25</v>
      </c>
      <c r="O85" s="68">
        <v>0.6958749999999999</v>
      </c>
      <c r="P85" s="69">
        <v>0.03308192732468075</v>
      </c>
      <c r="Q85" s="69">
        <v>0.09063541732789246</v>
      </c>
      <c r="R85" s="69">
        <v>0.32402161694721554</v>
      </c>
      <c r="S85" s="69">
        <v>9.063541732789246E-05</v>
      </c>
      <c r="T85" s="69">
        <v>9.063541732789246E-05</v>
      </c>
      <c r="U85" s="47">
        <f aca="true" t="shared" si="9" ref="U85:U93">U84+1</f>
        <v>1994</v>
      </c>
    </row>
    <row r="86" spans="1:21" ht="24.75" customHeight="1">
      <c r="A86" s="91"/>
      <c r="B86" s="92">
        <f t="shared" si="8"/>
        <v>84</v>
      </c>
      <c r="C86" s="96">
        <v>0</v>
      </c>
      <c r="D86" s="68">
        <v>11.655</v>
      </c>
      <c r="E86" s="68">
        <v>10.453</v>
      </c>
      <c r="F86" s="95">
        <v>0</v>
      </c>
      <c r="G86" s="68">
        <v>1.202</v>
      </c>
      <c r="H86" s="68">
        <v>0</v>
      </c>
      <c r="I86" s="68">
        <v>0</v>
      </c>
      <c r="J86" s="68">
        <v>0</v>
      </c>
      <c r="K86" s="68"/>
      <c r="L86" s="68">
        <v>0.0601</v>
      </c>
      <c r="M86" s="68">
        <v>1.1419</v>
      </c>
      <c r="N86" s="68">
        <v>25</v>
      </c>
      <c r="O86" s="68">
        <v>0.285475</v>
      </c>
      <c r="P86" s="69">
        <v>0.013456289178965795</v>
      </c>
      <c r="Q86" s="69">
        <v>0.0368665456957967</v>
      </c>
      <c r="R86" s="69">
        <v>0.1317979008624732</v>
      </c>
      <c r="S86" s="69">
        <v>3.68665456957967E-05</v>
      </c>
      <c r="T86" s="69">
        <v>3.68665456957967E-05</v>
      </c>
      <c r="U86" s="47">
        <f t="shared" si="9"/>
        <v>1995</v>
      </c>
    </row>
    <row r="87" spans="1:21" ht="24.75" customHeight="1">
      <c r="A87" s="91"/>
      <c r="B87" s="92">
        <f t="shared" si="8"/>
        <v>85</v>
      </c>
      <c r="C87" s="96">
        <v>0</v>
      </c>
      <c r="D87" s="68">
        <v>11.125</v>
      </c>
      <c r="E87" s="68">
        <v>9.293</v>
      </c>
      <c r="F87" s="95">
        <v>0</v>
      </c>
      <c r="G87" s="68">
        <v>1.8320000000000007</v>
      </c>
      <c r="H87" s="68">
        <v>0</v>
      </c>
      <c r="I87" s="68">
        <v>0</v>
      </c>
      <c r="J87" s="68">
        <v>0</v>
      </c>
      <c r="K87" s="68"/>
      <c r="L87" s="68">
        <v>0.09160000000000004</v>
      </c>
      <c r="M87" s="68">
        <v>1.7404000000000006</v>
      </c>
      <c r="N87" s="68">
        <v>25</v>
      </c>
      <c r="O87" s="68">
        <v>0.4351000000000001</v>
      </c>
      <c r="P87" s="69">
        <v>0.020343359057482035</v>
      </c>
      <c r="Q87" s="69">
        <v>0.05558294824448644</v>
      </c>
      <c r="R87" s="69">
        <v>0.19870903997403902</v>
      </c>
      <c r="S87" s="69">
        <v>5.558294824448644E-05</v>
      </c>
      <c r="T87" s="69">
        <v>5.558294824448644E-05</v>
      </c>
      <c r="U87" s="47">
        <f t="shared" si="9"/>
        <v>1996</v>
      </c>
    </row>
    <row r="88" spans="1:21" ht="24.75" customHeight="1">
      <c r="A88" s="91"/>
      <c r="B88" s="92">
        <f t="shared" si="8"/>
        <v>86</v>
      </c>
      <c r="C88" s="96">
        <v>0</v>
      </c>
      <c r="D88" s="68">
        <v>11.343</v>
      </c>
      <c r="E88" s="68">
        <v>9.255</v>
      </c>
      <c r="F88" s="95">
        <v>0</v>
      </c>
      <c r="G88" s="68">
        <v>2.087999999999999</v>
      </c>
      <c r="H88" s="68">
        <v>0</v>
      </c>
      <c r="I88" s="68">
        <v>0</v>
      </c>
      <c r="J88" s="68">
        <v>0</v>
      </c>
      <c r="K88" s="68"/>
      <c r="L88" s="68">
        <v>0.10439999999999997</v>
      </c>
      <c r="M88" s="68">
        <v>1.9835999999999991</v>
      </c>
      <c r="N88" s="68">
        <v>25</v>
      </c>
      <c r="O88" s="68">
        <v>0.49589999999999973</v>
      </c>
      <c r="P88" s="69">
        <v>0.022982398884164895</v>
      </c>
      <c r="Q88" s="69">
        <v>0.06296547639497231</v>
      </c>
      <c r="R88" s="69">
        <v>0.22510157811202602</v>
      </c>
      <c r="S88" s="69">
        <v>6.296547639497232E-05</v>
      </c>
      <c r="T88" s="69">
        <v>6.296547639497232E-05</v>
      </c>
      <c r="U88" s="47">
        <f t="shared" si="9"/>
        <v>1997</v>
      </c>
    </row>
    <row r="89" spans="1:21" ht="24.75" customHeight="1">
      <c r="A89" s="91"/>
      <c r="B89" s="92">
        <f t="shared" si="8"/>
        <v>87</v>
      </c>
      <c r="C89" s="96">
        <v>0</v>
      </c>
      <c r="D89" s="68">
        <v>7.663</v>
      </c>
      <c r="E89" s="68">
        <v>10.641</v>
      </c>
      <c r="F89" s="95">
        <v>0</v>
      </c>
      <c r="G89" s="68" t="s">
        <v>40</v>
      </c>
      <c r="H89" s="68">
        <v>0</v>
      </c>
      <c r="I89" s="68">
        <v>0</v>
      </c>
      <c r="J89" s="68">
        <v>0</v>
      </c>
      <c r="K89" s="68"/>
      <c r="L89" s="68">
        <v>0</v>
      </c>
      <c r="M89" s="68">
        <v>0</v>
      </c>
      <c r="N89" s="68">
        <v>25</v>
      </c>
      <c r="O89" s="68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47">
        <f t="shared" si="9"/>
        <v>1998</v>
      </c>
    </row>
    <row r="90" spans="1:21" ht="24.75" customHeight="1">
      <c r="A90" s="91"/>
      <c r="B90" s="92">
        <f t="shared" si="8"/>
        <v>88</v>
      </c>
      <c r="C90" s="96">
        <v>0</v>
      </c>
      <c r="D90" s="68">
        <v>7.219</v>
      </c>
      <c r="E90" s="68">
        <v>7.666</v>
      </c>
      <c r="F90" s="95">
        <v>0</v>
      </c>
      <c r="G90" s="68" t="s">
        <v>40</v>
      </c>
      <c r="H90" s="68">
        <v>0</v>
      </c>
      <c r="I90" s="68">
        <v>0</v>
      </c>
      <c r="J90" s="68">
        <v>0</v>
      </c>
      <c r="K90" s="68"/>
      <c r="L90" s="68">
        <v>0</v>
      </c>
      <c r="M90" s="68">
        <v>0</v>
      </c>
      <c r="N90" s="68">
        <v>25</v>
      </c>
      <c r="O90" s="68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47">
        <f t="shared" si="9"/>
        <v>1999</v>
      </c>
    </row>
    <row r="91" spans="1:21" ht="24.75" customHeight="1">
      <c r="A91" s="91"/>
      <c r="B91" s="92">
        <f t="shared" si="8"/>
        <v>89</v>
      </c>
      <c r="C91" s="96">
        <v>0</v>
      </c>
      <c r="D91" s="68">
        <v>7.341875</v>
      </c>
      <c r="E91" s="68">
        <v>12.2542106</v>
      </c>
      <c r="F91" s="95">
        <v>0</v>
      </c>
      <c r="G91" s="68" t="s">
        <v>41</v>
      </c>
      <c r="H91" s="68">
        <v>0</v>
      </c>
      <c r="I91" s="68">
        <v>0</v>
      </c>
      <c r="J91" s="68">
        <v>0</v>
      </c>
      <c r="K91" s="68"/>
      <c r="L91" s="68">
        <v>0</v>
      </c>
      <c r="M91" s="68">
        <v>0</v>
      </c>
      <c r="N91" s="68">
        <v>25</v>
      </c>
      <c r="O91" s="68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47">
        <f t="shared" si="9"/>
        <v>2000</v>
      </c>
    </row>
    <row r="92" spans="1:21" ht="24.75" customHeight="1">
      <c r="A92" s="91"/>
      <c r="B92" s="92">
        <f t="shared" si="8"/>
        <v>90</v>
      </c>
      <c r="C92" s="96">
        <v>0</v>
      </c>
      <c r="D92" s="68">
        <v>5.030978059006453</v>
      </c>
      <c r="E92" s="68">
        <v>14.330843588178874</v>
      </c>
      <c r="F92" s="95">
        <v>0</v>
      </c>
      <c r="G92" s="68" t="s">
        <v>41</v>
      </c>
      <c r="H92" s="68">
        <v>0</v>
      </c>
      <c r="I92" s="68">
        <v>0</v>
      </c>
      <c r="J92" s="68">
        <v>0</v>
      </c>
      <c r="K92" s="68"/>
      <c r="L92" s="68">
        <v>0</v>
      </c>
      <c r="M92" s="68">
        <v>0</v>
      </c>
      <c r="N92" s="68">
        <v>25</v>
      </c>
      <c r="O92" s="68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47">
        <f t="shared" si="9"/>
        <v>2001</v>
      </c>
    </row>
    <row r="93" spans="1:21" ht="24.75" customHeight="1">
      <c r="A93" s="93"/>
      <c r="B93" s="94">
        <f t="shared" si="8"/>
        <v>91</v>
      </c>
      <c r="C93" s="97">
        <v>0</v>
      </c>
      <c r="D93" s="75">
        <v>5.965861750269175</v>
      </c>
      <c r="E93" s="75">
        <v>18.497574493555067</v>
      </c>
      <c r="F93" s="75">
        <v>0</v>
      </c>
      <c r="G93" s="75" t="s">
        <v>41</v>
      </c>
      <c r="H93" s="75">
        <v>0</v>
      </c>
      <c r="I93" s="75">
        <v>0</v>
      </c>
      <c r="J93" s="75">
        <v>0</v>
      </c>
      <c r="K93" s="68"/>
      <c r="L93" s="75">
        <v>0</v>
      </c>
      <c r="M93" s="75">
        <v>0</v>
      </c>
      <c r="N93" s="75">
        <v>25</v>
      </c>
      <c r="O93" s="75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7">
        <f t="shared" si="9"/>
        <v>2002</v>
      </c>
    </row>
    <row r="94" spans="12:21" ht="11.25">
      <c r="L94" s="12"/>
      <c r="U94" s="12"/>
    </row>
    <row r="95" spans="12:21" ht="11.25">
      <c r="L95" s="12"/>
      <c r="U95" s="12"/>
    </row>
    <row r="96" spans="12:21" ht="11.25">
      <c r="L96" s="12"/>
      <c r="U96" s="12"/>
    </row>
    <row r="97" spans="12:21" ht="11.25">
      <c r="L97" s="12"/>
      <c r="U97" s="12"/>
    </row>
    <row r="98" spans="12:21" ht="11.25">
      <c r="L98" s="12"/>
      <c r="U98" s="12"/>
    </row>
    <row r="99" spans="12:21" ht="11.25">
      <c r="L99" s="12"/>
      <c r="U99" s="12"/>
    </row>
    <row r="100" spans="12:21" ht="11.25">
      <c r="L100" s="12"/>
      <c r="U100" s="12"/>
    </row>
    <row r="101" spans="12:21" ht="11.25">
      <c r="L101" s="12"/>
      <c r="U101" s="12"/>
    </row>
    <row r="102" spans="12:21" ht="11.25">
      <c r="L102" s="12"/>
      <c r="U102" s="12"/>
    </row>
    <row r="103" spans="12:21" ht="11.25">
      <c r="L103" s="12"/>
      <c r="U103" s="12"/>
    </row>
    <row r="104" spans="12:21" ht="11.25">
      <c r="L104" s="12"/>
      <c r="U104" s="12"/>
    </row>
    <row r="105" spans="12:21" ht="11.25">
      <c r="L105" s="12"/>
      <c r="U105" s="12"/>
    </row>
    <row r="106" spans="12:21" ht="11.25">
      <c r="L106" s="12"/>
      <c r="U106" s="12"/>
    </row>
    <row r="107" spans="12:21" ht="11.25">
      <c r="L107" s="12"/>
      <c r="U107" s="12"/>
    </row>
    <row r="108" spans="12:21" ht="11.25">
      <c r="L108" s="12"/>
      <c r="U108" s="12"/>
    </row>
    <row r="109" spans="12:21" ht="11.25">
      <c r="L109" s="12"/>
      <c r="U109" s="12"/>
    </row>
    <row r="110" spans="12:21" ht="11.25">
      <c r="L110" s="12"/>
      <c r="U110" s="12"/>
    </row>
    <row r="111" spans="12:21" ht="11.25">
      <c r="L111" s="12"/>
      <c r="U111" s="12"/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12:21" ht="11.25">
      <c r="L121" s="12"/>
      <c r="U121" s="12"/>
    </row>
    <row r="122" spans="12:21" ht="11.25">
      <c r="L122" s="12"/>
      <c r="U122" s="12"/>
    </row>
    <row r="123" spans="12:21" ht="11.25">
      <c r="L123" s="12"/>
      <c r="U123" s="12"/>
    </row>
    <row r="124" spans="12:21" ht="11.25">
      <c r="L124" s="12"/>
      <c r="U124" s="12"/>
    </row>
    <row r="125" spans="12:21" ht="11.25">
      <c r="L125" s="12"/>
      <c r="U125" s="12"/>
    </row>
    <row r="126" spans="12:21" ht="11.25">
      <c r="L126" s="12"/>
      <c r="U126" s="12"/>
    </row>
    <row r="127" spans="12:21" ht="11.25">
      <c r="L127" s="12"/>
      <c r="U127" s="12"/>
    </row>
    <row r="128" spans="12:21" ht="11.25">
      <c r="L128" s="12"/>
      <c r="U128" s="12"/>
    </row>
    <row r="129" spans="12:21" ht="11.25">
      <c r="L129" s="12"/>
      <c r="U129" s="12"/>
    </row>
    <row r="130" spans="12:21" ht="11.25">
      <c r="L130" s="12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2003-09-05T01:53:11Z</dcterms:created>
  <dcterms:modified xsi:type="dcterms:W3CDTF">2003-09-05T01:53:31Z</dcterms:modified>
  <cp:category/>
  <cp:version/>
  <cp:contentType/>
  <cp:contentStatus/>
</cp:coreProperties>
</file>