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<sst xmlns="http://schemas.openxmlformats.org/spreadsheetml/2006/main" count="388" uniqueCount="75">
  <si>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</si>
  <si>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</si>
  <si>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</si>
  <si>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</si>
  <si>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</si>
  <si>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</si>
  <si>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</si>
  <si>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</si>
  <si>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</si>
  <si>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</si>
  <si>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</si>
  <si>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</si>
  <si>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</si>
  <si>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</si>
  <si>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</si>
  <si>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</si>
  <si>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</si>
  <si>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</si>
  <si>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</si>
  <si>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</si>
  <si>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</si>
  <si>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</si>
  <si>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</si>
  <si>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</si>
  <si>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</si>
  <si>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</si>
  <si>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</si>
  <si>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</si>
  <si>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</si>
  <si>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</si>
  <si>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</si>
  <si>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</si>
  <si>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</si>
  <si>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</si>
  <si>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</si>
  <si>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</si>
  <si>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</si>
  <si>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</si>
  <si>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</si>
  <si>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</si>
  <si>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</si>
  <si>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 xml:space="preserve">   100     91</t>
    </r>
    <r>
      <rPr>
        <sz val="8"/>
        <rFont val="標楷體"/>
        <family val="4"/>
      </rPr>
      <t>年糧食供需年報</t>
    </r>
  </si>
  <si>
    <t xml:space="preserve">FOOD SUPPLY &amp; UTILIZATION 2002     101   </t>
  </si>
  <si>
    <r>
      <t xml:space="preserve">7.  </t>
    </r>
    <r>
      <rPr>
        <sz val="14"/>
        <rFont val="標楷體"/>
        <family val="4"/>
      </rPr>
      <t>肉　類</t>
    </r>
  </si>
  <si>
    <t>7.  Meat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</si>
  <si>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</si>
  <si>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</si>
  <si>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</si>
  <si>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</si>
  <si>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</si>
  <si>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</si>
  <si>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</si>
  <si>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</si>
  <si>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</si>
  <si>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</si>
  <si>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</si>
  <si>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</si>
  <si>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</si>
  <si>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</si>
  <si>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</si>
  <si>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</si>
  <si>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豬　肉</t>
    </r>
  </si>
  <si>
    <r>
      <t></t>
    </r>
    <r>
      <rPr>
        <sz val="12"/>
        <rFont val="Times New Roman"/>
        <family val="1"/>
      </rPr>
      <t xml:space="preserve">  Pork</t>
    </r>
  </si>
  <si>
    <r>
      <t xml:space="preserve">   102     91</t>
    </r>
    <r>
      <rPr>
        <sz val="8"/>
        <rFont val="標楷體"/>
        <family val="4"/>
      </rPr>
      <t>年糧食供需年報</t>
    </r>
  </si>
  <si>
    <t xml:space="preserve">FOOD SUPPLY &amp; UTILIZATION 2002     103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</si>
  <si>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牛　肉</t>
    </r>
  </si>
  <si>
    <r>
      <t></t>
    </r>
    <r>
      <rPr>
        <sz val="12"/>
        <rFont val="Times New Roman"/>
        <family val="1"/>
      </rPr>
      <t xml:space="preserve">  Beef</t>
    </r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</si>
  <si>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羊　肉</t>
    </r>
  </si>
  <si>
    <r>
      <t></t>
    </r>
    <r>
      <rPr>
        <sz val="12"/>
        <rFont val="Times New Roman"/>
        <family val="1"/>
      </rPr>
      <t xml:space="preserve">  Mutton</t>
    </r>
  </si>
  <si>
    <r>
      <t xml:space="preserve">   104     91</t>
    </r>
    <r>
      <rPr>
        <sz val="8"/>
        <rFont val="標楷體"/>
        <family val="4"/>
      </rPr>
      <t>年糧食供需年報</t>
    </r>
  </si>
  <si>
    <t xml:space="preserve">FOOD SUPPLY &amp; UTILIZATION 2002     105 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</si>
  <si>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家</t>
    </r>
    <r>
      <rPr>
        <sz val="12"/>
        <rFont val="標楷體"/>
        <family val="4"/>
      </rPr>
      <t>禽</t>
    </r>
    <r>
      <rPr>
        <sz val="12"/>
        <rFont val="標楷體"/>
        <family val="4"/>
      </rPr>
      <t>肉</t>
    </r>
  </si>
  <si>
    <r>
      <t></t>
    </r>
    <r>
      <rPr>
        <sz val="12"/>
        <rFont val="Times New Roman"/>
        <family val="1"/>
      </rPr>
      <t xml:space="preserve">  Poultry</t>
    </r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</si>
  <si>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</si>
  <si>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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</si>
</sst>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15" applyFont="1" applyBorder="1" applyAlignment="1" quotePrefix="1">
      <alignment horizontal="center" vertical="center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vertical="center"/>
    </xf>
    <xf numFmtId="189" fontId="8" fillId="0" borderId="0" xfId="0" applyNumberFormat="1" applyFont="1" applyBorder="1" applyAlignment="1">
      <alignment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855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5.503906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41</v>
      </c>
      <c r="B1" s="2"/>
      <c r="U1" s="4" t="s">
        <v>42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L3" s="8" t="s">
        <v>44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45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46</v>
      </c>
    </row>
    <row r="5" spans="1:21" ht="9.75" customHeight="1">
      <c r="A5" s="14"/>
      <c r="B5" s="15"/>
      <c r="C5" s="16"/>
      <c r="D5" s="17" t="s">
        <v>47</v>
      </c>
      <c r="E5" s="18"/>
      <c r="F5" s="19"/>
      <c r="G5" s="19"/>
      <c r="H5" s="20" t="s">
        <v>48</v>
      </c>
      <c r="I5" s="21"/>
      <c r="J5" s="21"/>
      <c r="K5" s="12"/>
      <c r="L5" s="20" t="s">
        <v>49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50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51</v>
      </c>
      <c r="M7" s="41" t="s">
        <v>17</v>
      </c>
      <c r="N7" s="44" t="s">
        <v>18</v>
      </c>
      <c r="O7" s="44" t="s">
        <v>52</v>
      </c>
      <c r="P7" s="45" t="s">
        <v>53</v>
      </c>
      <c r="Q7" s="45" t="s">
        <v>54</v>
      </c>
      <c r="R7" s="41" t="s">
        <v>55</v>
      </c>
      <c r="S7" s="45" t="s">
        <v>56</v>
      </c>
      <c r="T7" s="46" t="s">
        <v>57</v>
      </c>
      <c r="U7" s="47" t="s">
        <v>58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59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60</v>
      </c>
      <c r="B10" s="66">
        <v>82</v>
      </c>
      <c r="C10" s="67">
        <v>1778.5479999999998</v>
      </c>
      <c r="D10" s="68">
        <v>73.10900000000001</v>
      </c>
      <c r="E10" s="68">
        <v>224.07099999999997</v>
      </c>
      <c r="F10" s="68">
        <v>0</v>
      </c>
      <c r="G10" s="68">
        <v>1627.5859999999998</v>
      </c>
      <c r="H10" s="68">
        <v>0</v>
      </c>
      <c r="I10" s="68">
        <v>0</v>
      </c>
      <c r="J10" s="68">
        <v>128.67424666666668</v>
      </c>
      <c r="K10" s="68"/>
      <c r="L10" s="68">
        <v>32.55172</v>
      </c>
      <c r="M10" s="68">
        <v>1466.3600333333331</v>
      </c>
      <c r="N10" s="68">
        <v>0</v>
      </c>
      <c r="O10" s="68">
        <v>1466.3600333333334</v>
      </c>
      <c r="P10" s="69">
        <v>70.33492179599406</v>
      </c>
      <c r="Q10" s="69">
        <v>192.6984158794358</v>
      </c>
      <c r="R10" s="69">
        <v>339.8979242138883</v>
      </c>
      <c r="S10" s="69">
        <v>23.68937110383952</v>
      </c>
      <c r="T10" s="69">
        <v>26.4779552680624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1870.4470000000001</v>
      </c>
      <c r="D11" s="68">
        <v>85.967</v>
      </c>
      <c r="E11" s="68">
        <v>263.56800000000004</v>
      </c>
      <c r="F11" s="68">
        <v>0</v>
      </c>
      <c r="G11" s="68">
        <v>1692.8460000000002</v>
      </c>
      <c r="H11" s="68">
        <v>0</v>
      </c>
      <c r="I11" s="68">
        <v>0</v>
      </c>
      <c r="J11" s="68">
        <v>136.4075466666667</v>
      </c>
      <c r="K11" s="68"/>
      <c r="L11" s="68">
        <v>33.85692</v>
      </c>
      <c r="M11" s="68">
        <v>1522.5815333333335</v>
      </c>
      <c r="N11" s="68">
        <v>0</v>
      </c>
      <c r="O11" s="68">
        <v>1522.581533333333</v>
      </c>
      <c r="P11" s="69">
        <v>72.3835913513696</v>
      </c>
      <c r="Q11" s="69">
        <v>198.31120918183456</v>
      </c>
      <c r="R11" s="69">
        <v>349.05275808621207</v>
      </c>
      <c r="S11" s="69">
        <v>24.329271910775923</v>
      </c>
      <c r="T11" s="69">
        <v>27.190474618184524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1928.54</v>
      </c>
      <c r="D12" s="68">
        <v>91.417</v>
      </c>
      <c r="E12" s="68">
        <v>302.415</v>
      </c>
      <c r="F12" s="68">
        <v>0</v>
      </c>
      <c r="G12" s="68">
        <v>1717.542</v>
      </c>
      <c r="H12" s="68">
        <v>0</v>
      </c>
      <c r="I12" s="68">
        <v>0</v>
      </c>
      <c r="J12" s="68">
        <v>139.74249333333333</v>
      </c>
      <c r="K12" s="68"/>
      <c r="L12" s="68">
        <v>34.350840000000005</v>
      </c>
      <c r="M12" s="68">
        <v>1543.4486666666667</v>
      </c>
      <c r="N12" s="68">
        <v>0</v>
      </c>
      <c r="O12" s="68">
        <v>1543.4486666666667</v>
      </c>
      <c r="P12" s="69">
        <v>72.75275099940748</v>
      </c>
      <c r="Q12" s="69">
        <v>199.32260547782874</v>
      </c>
      <c r="R12" s="69">
        <v>351.1871103882729</v>
      </c>
      <c r="S12" s="69">
        <v>24.431913883534882</v>
      </c>
      <c r="T12" s="69">
        <v>27.37884839407827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2004.2756000000002</v>
      </c>
      <c r="D13" s="68">
        <v>97.187</v>
      </c>
      <c r="E13" s="68">
        <v>310.26099999999997</v>
      </c>
      <c r="F13" s="68">
        <v>0</v>
      </c>
      <c r="G13" s="68">
        <v>1791.2016000000003</v>
      </c>
      <c r="H13" s="68">
        <v>0</v>
      </c>
      <c r="I13" s="68">
        <v>0</v>
      </c>
      <c r="J13" s="68">
        <v>143.86012000000002</v>
      </c>
      <c r="K13" s="68"/>
      <c r="L13" s="68">
        <v>35.824032</v>
      </c>
      <c r="M13" s="68">
        <v>1611.5174480000003</v>
      </c>
      <c r="N13" s="68">
        <v>0</v>
      </c>
      <c r="O13" s="68">
        <v>1611.517448</v>
      </c>
      <c r="P13" s="69">
        <v>75.34745592291685</v>
      </c>
      <c r="Q13" s="69">
        <v>205.8673659096089</v>
      </c>
      <c r="R13" s="69">
        <v>362.1118792537432</v>
      </c>
      <c r="S13" s="69">
        <v>25.234051628861852</v>
      </c>
      <c r="T13" s="69">
        <v>28.210947909656817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1823.7579999999998</v>
      </c>
      <c r="D14" s="68">
        <v>103.103</v>
      </c>
      <c r="E14" s="68">
        <v>63.044</v>
      </c>
      <c r="F14" s="68">
        <v>45.366</v>
      </c>
      <c r="G14" s="68">
        <v>1818.4509999999998</v>
      </c>
      <c r="H14" s="68">
        <v>0</v>
      </c>
      <c r="I14" s="68">
        <v>0</v>
      </c>
      <c r="J14" s="68">
        <v>114.06062011090528</v>
      </c>
      <c r="K14" s="68"/>
      <c r="L14" s="68">
        <v>36.369020000000006</v>
      </c>
      <c r="M14" s="68">
        <v>1668.0213598890946</v>
      </c>
      <c r="N14" s="68">
        <v>0</v>
      </c>
      <c r="O14" s="68">
        <v>1668.0213598890948</v>
      </c>
      <c r="P14" s="69">
        <v>77.30415858092029</v>
      </c>
      <c r="Q14" s="69">
        <v>211.79221529019253</v>
      </c>
      <c r="R14" s="69">
        <v>372.1282339641079</v>
      </c>
      <c r="S14" s="69">
        <v>25.813162267692032</v>
      </c>
      <c r="T14" s="69">
        <v>29.048478551247808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1667.2869999999998</v>
      </c>
      <c r="D15" s="68">
        <v>130.677</v>
      </c>
      <c r="E15" s="68">
        <v>8.719</v>
      </c>
      <c r="F15" s="68">
        <v>-52.147</v>
      </c>
      <c r="G15" s="68">
        <v>1841.3919999999996</v>
      </c>
      <c r="H15" s="68">
        <v>0</v>
      </c>
      <c r="I15" s="68">
        <v>0</v>
      </c>
      <c r="J15" s="68">
        <v>89.1776</v>
      </c>
      <c r="K15" s="68"/>
      <c r="L15" s="68">
        <v>36.827839999999995</v>
      </c>
      <c r="M15" s="68">
        <v>1715.3865599999997</v>
      </c>
      <c r="N15" s="68">
        <v>0</v>
      </c>
      <c r="O15" s="68">
        <v>1715.3865599999997</v>
      </c>
      <c r="P15" s="69">
        <v>78.77021619411514</v>
      </c>
      <c r="Q15" s="69">
        <v>215.80881149072638</v>
      </c>
      <c r="R15" s="69">
        <v>379.723643820927</v>
      </c>
      <c r="S15" s="69">
        <v>26.339798164173484</v>
      </c>
      <c r="T15" s="69">
        <v>29.64124509078258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1593.8533247814003</v>
      </c>
      <c r="D16" s="68">
        <v>227.021</v>
      </c>
      <c r="E16" s="68">
        <v>5.121</v>
      </c>
      <c r="F16" s="68">
        <v>-17.492</v>
      </c>
      <c r="G16" s="68">
        <v>1833.2453247814</v>
      </c>
      <c r="H16" s="68">
        <v>0</v>
      </c>
      <c r="I16" s="68">
        <v>0</v>
      </c>
      <c r="J16" s="68">
        <v>82.23440000000001</v>
      </c>
      <c r="K16" s="68"/>
      <c r="L16" s="68">
        <v>36.664906495627996</v>
      </c>
      <c r="M16" s="68">
        <v>1714.346018285772</v>
      </c>
      <c r="N16" s="68">
        <v>0</v>
      </c>
      <c r="O16" s="68">
        <v>1714.3460182857723</v>
      </c>
      <c r="P16" s="69">
        <v>78.09347963077039</v>
      </c>
      <c r="Q16" s="69">
        <v>213.9547387144394</v>
      </c>
      <c r="R16" s="69">
        <v>373.8149361892204</v>
      </c>
      <c r="S16" s="69">
        <v>26.134902269687622</v>
      </c>
      <c r="T16" s="69">
        <v>29.08125783597319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1695.046180829</v>
      </c>
      <c r="D17" s="68">
        <v>183.6501319</v>
      </c>
      <c r="E17" s="68">
        <v>3.9668263</v>
      </c>
      <c r="F17" s="68">
        <v>-2.797</v>
      </c>
      <c r="G17" s="68">
        <v>1877.5264864289998</v>
      </c>
      <c r="H17" s="68">
        <v>0</v>
      </c>
      <c r="I17" s="68">
        <v>0</v>
      </c>
      <c r="J17" s="68">
        <v>92.0602844865</v>
      </c>
      <c r="K17" s="68"/>
      <c r="L17" s="68">
        <v>37.55052972858</v>
      </c>
      <c r="M17" s="68">
        <v>1747.9156722139198</v>
      </c>
      <c r="N17" s="68">
        <v>0</v>
      </c>
      <c r="O17" s="68">
        <v>1747.9156722139198</v>
      </c>
      <c r="P17" s="69">
        <v>79.00147408196896</v>
      </c>
      <c r="Q17" s="69">
        <v>215.85102208188243</v>
      </c>
      <c r="R17" s="69">
        <v>377.9098369367784</v>
      </c>
      <c r="S17" s="69">
        <v>26.414918521825257</v>
      </c>
      <c r="T17" s="69">
        <v>29.40279603492054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1708.3511666150002</v>
      </c>
      <c r="D18" s="68">
        <v>135.90557683194112</v>
      </c>
      <c r="E18" s="68">
        <v>4.77779213386643</v>
      </c>
      <c r="F18" s="68">
        <v>0.743</v>
      </c>
      <c r="G18" s="68">
        <v>1838.735951313075</v>
      </c>
      <c r="H18" s="68">
        <v>0</v>
      </c>
      <c r="I18" s="68">
        <v>0</v>
      </c>
      <c r="J18" s="68">
        <v>96.19483500000001</v>
      </c>
      <c r="K18" s="68"/>
      <c r="L18" s="68">
        <v>36.7747190262615</v>
      </c>
      <c r="M18" s="68">
        <v>1705.7663972868136</v>
      </c>
      <c r="N18" s="68">
        <v>0</v>
      </c>
      <c r="O18" s="68">
        <v>1705.7663972868136</v>
      </c>
      <c r="P18" s="69">
        <v>76.56753421813475</v>
      </c>
      <c r="Q18" s="69">
        <v>209.77406635105413</v>
      </c>
      <c r="R18" s="69">
        <v>368.05681346898916</v>
      </c>
      <c r="S18" s="69">
        <v>25.685001940353395</v>
      </c>
      <c r="T18" s="69">
        <v>28.655716248738322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1680.1713800575</v>
      </c>
      <c r="D19" s="75">
        <v>188.82626980965185</v>
      </c>
      <c r="E19" s="75">
        <v>8.937519914821506</v>
      </c>
      <c r="F19" s="75">
        <v>-0.397</v>
      </c>
      <c r="G19" s="75">
        <v>1860.4571299523304</v>
      </c>
      <c r="H19" s="75">
        <v>0</v>
      </c>
      <c r="I19" s="75">
        <v>0</v>
      </c>
      <c r="J19" s="75">
        <v>93.53540000000001</v>
      </c>
      <c r="K19" s="68"/>
      <c r="L19" s="75">
        <v>37.20914259904661</v>
      </c>
      <c r="M19" s="75">
        <v>1729.7125873532839</v>
      </c>
      <c r="N19" s="75">
        <v>0</v>
      </c>
      <c r="O19" s="75">
        <v>1729.712587353284</v>
      </c>
      <c r="P19" s="76">
        <v>77.23165520888088</v>
      </c>
      <c r="Q19" s="76">
        <v>211.59357591474216</v>
      </c>
      <c r="R19" s="76">
        <v>371.2333801342246</v>
      </c>
      <c r="S19" s="76">
        <v>25.859904930406532</v>
      </c>
      <c r="T19" s="76">
        <v>28.925354534452115</v>
      </c>
      <c r="U19" s="77">
        <f t="shared" si="1"/>
        <v>2002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80" customFormat="1" ht="24.75" customHeight="1">
      <c r="A21" s="78" t="s">
        <v>61</v>
      </c>
      <c r="B21" s="79"/>
      <c r="C21" s="79"/>
      <c r="D21" s="79"/>
      <c r="E21" s="79"/>
      <c r="F21" s="79"/>
      <c r="G21" s="79"/>
      <c r="H21" s="79"/>
      <c r="I21" s="79"/>
      <c r="J21" s="79"/>
      <c r="L21" s="81" t="s">
        <v>62</v>
      </c>
      <c r="M21" s="79"/>
      <c r="N21" s="79"/>
      <c r="O21" s="79"/>
      <c r="P21" s="79"/>
      <c r="Q21" s="79"/>
      <c r="R21" s="79"/>
      <c r="S21" s="79"/>
      <c r="T21" s="79"/>
      <c r="U21" s="82"/>
    </row>
    <row r="22" spans="1:20" ht="9.75" customHeight="1">
      <c r="A22" s="9" t="s">
        <v>45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46</v>
      </c>
    </row>
    <row r="23" spans="1:21" ht="9.75" customHeight="1">
      <c r="A23" s="14"/>
      <c r="B23" s="15"/>
      <c r="C23" s="16"/>
      <c r="D23" s="17" t="s">
        <v>47</v>
      </c>
      <c r="E23" s="18"/>
      <c r="F23" s="19"/>
      <c r="G23" s="19"/>
      <c r="H23" s="20" t="s">
        <v>48</v>
      </c>
      <c r="I23" s="21"/>
      <c r="J23" s="21"/>
      <c r="K23" s="12"/>
      <c r="L23" s="20" t="s">
        <v>49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3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4"/>
      <c r="U24" s="53"/>
    </row>
    <row r="25" spans="1:21" ht="9.75" customHeight="1">
      <c r="A25" s="37" t="s">
        <v>50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51</v>
      </c>
      <c r="M25" s="41" t="s">
        <v>17</v>
      </c>
      <c r="N25" s="44" t="s">
        <v>18</v>
      </c>
      <c r="O25" s="44" t="s">
        <v>52</v>
      </c>
      <c r="P25" s="45" t="s">
        <v>53</v>
      </c>
      <c r="Q25" s="45" t="s">
        <v>54</v>
      </c>
      <c r="R25" s="41" t="s">
        <v>55</v>
      </c>
      <c r="S25" s="45" t="s">
        <v>56</v>
      </c>
      <c r="T25" s="85" t="s">
        <v>57</v>
      </c>
      <c r="U25" s="47" t="s">
        <v>58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6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59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7" t="s">
        <v>38</v>
      </c>
      <c r="U27" s="64"/>
    </row>
    <row r="28" spans="1:21" ht="24.75" customHeight="1">
      <c r="A28" s="65" t="s">
        <v>60</v>
      </c>
      <c r="B28" s="66">
        <f>$B$10</f>
        <v>82</v>
      </c>
      <c r="C28" s="67">
        <v>1187.732</v>
      </c>
      <c r="D28" s="68">
        <v>1.582</v>
      </c>
      <c r="E28" s="68">
        <v>214.408</v>
      </c>
      <c r="F28" s="68">
        <v>0</v>
      </c>
      <c r="G28" s="68">
        <v>974.9060000000001</v>
      </c>
      <c r="H28" s="68">
        <v>0</v>
      </c>
      <c r="I28" s="68">
        <v>0</v>
      </c>
      <c r="J28" s="68">
        <v>128.67424666666668</v>
      </c>
      <c r="K28" s="68"/>
      <c r="L28" s="68">
        <v>19.49812</v>
      </c>
      <c r="M28" s="68">
        <v>826.7336333333334</v>
      </c>
      <c r="N28" s="68">
        <v>0</v>
      </c>
      <c r="O28" s="68">
        <v>826.7336333333334</v>
      </c>
      <c r="P28" s="69">
        <v>39.654821547771796</v>
      </c>
      <c r="Q28" s="69">
        <v>108.6433467062241</v>
      </c>
      <c r="R28" s="69">
        <v>196.49529105382985</v>
      </c>
      <c r="S28" s="69">
        <v>14.100631756885681</v>
      </c>
      <c r="T28" s="69">
        <v>15.109012958333269</v>
      </c>
      <c r="U28" s="47">
        <f>B28+1911</f>
        <v>1993</v>
      </c>
    </row>
    <row r="29" spans="1:21" ht="24.75" customHeight="1">
      <c r="A29" s="33"/>
      <c r="B29" s="70">
        <f aca="true" t="shared" si="2" ref="B29:B37">B28+1</f>
        <v>83</v>
      </c>
      <c r="C29" s="67">
        <v>1258.482</v>
      </c>
      <c r="D29" s="68">
        <v>1.284</v>
      </c>
      <c r="E29" s="68">
        <v>254.209</v>
      </c>
      <c r="F29" s="68">
        <v>0</v>
      </c>
      <c r="G29" s="68">
        <v>1005.557</v>
      </c>
      <c r="H29" s="68">
        <v>0</v>
      </c>
      <c r="I29" s="68">
        <v>0</v>
      </c>
      <c r="J29" s="68">
        <v>136.4075466666667</v>
      </c>
      <c r="K29" s="68"/>
      <c r="L29" s="68">
        <v>20.111140000000002</v>
      </c>
      <c r="M29" s="68">
        <v>849.0383133333333</v>
      </c>
      <c r="N29" s="68">
        <v>0</v>
      </c>
      <c r="O29" s="68">
        <v>849.0383133333333</v>
      </c>
      <c r="P29" s="69">
        <v>40.3633178050122</v>
      </c>
      <c r="Q29" s="69">
        <v>110.58443234249918</v>
      </c>
      <c r="R29" s="69">
        <v>200.00599095974903</v>
      </c>
      <c r="S29" s="69">
        <v>14.352561898909991</v>
      </c>
      <c r="T29" s="69">
        <v>15.378959429248042</v>
      </c>
      <c r="U29" s="71">
        <f aca="true" t="shared" si="3" ref="U29:U37">U28+1</f>
        <v>1994</v>
      </c>
    </row>
    <row r="30" spans="1:21" ht="24.75" customHeight="1">
      <c r="A30" s="43"/>
      <c r="B30" s="66">
        <f t="shared" si="2"/>
        <v>84</v>
      </c>
      <c r="C30" s="67">
        <v>1289.175</v>
      </c>
      <c r="D30" s="68">
        <v>6.76</v>
      </c>
      <c r="E30" s="68">
        <v>292.528</v>
      </c>
      <c r="F30" s="68">
        <v>0</v>
      </c>
      <c r="G30" s="68">
        <v>1003.4069999999999</v>
      </c>
      <c r="H30" s="68">
        <v>0</v>
      </c>
      <c r="I30" s="68">
        <v>0</v>
      </c>
      <c r="J30" s="68">
        <v>139.74249333333333</v>
      </c>
      <c r="K30" s="68"/>
      <c r="L30" s="68">
        <v>20.06814</v>
      </c>
      <c r="M30" s="68">
        <v>843.5963666666667</v>
      </c>
      <c r="N30" s="68">
        <v>0</v>
      </c>
      <c r="O30" s="68">
        <v>843.5963666666667</v>
      </c>
      <c r="P30" s="69">
        <v>39.76417080371846</v>
      </c>
      <c r="Q30" s="69">
        <v>108.94293370881769</v>
      </c>
      <c r="R30" s="69">
        <v>197.03713219786007</v>
      </c>
      <c r="S30" s="69">
        <v>14.139514634952246</v>
      </c>
      <c r="T30" s="69">
        <v>15.1506764751667</v>
      </c>
      <c r="U30" s="47">
        <f t="shared" si="3"/>
        <v>1995</v>
      </c>
    </row>
    <row r="31" spans="1:21" ht="24.75" customHeight="1">
      <c r="A31" s="33"/>
      <c r="B31" s="70">
        <f t="shared" si="2"/>
        <v>85</v>
      </c>
      <c r="C31" s="67">
        <v>1326.0216</v>
      </c>
      <c r="D31" s="68">
        <v>13.95</v>
      </c>
      <c r="E31" s="68">
        <v>300.02</v>
      </c>
      <c r="F31" s="68">
        <v>0</v>
      </c>
      <c r="G31" s="68">
        <v>1039.9516</v>
      </c>
      <c r="H31" s="68">
        <v>0</v>
      </c>
      <c r="I31" s="68">
        <v>0</v>
      </c>
      <c r="J31" s="68">
        <v>143.86012000000002</v>
      </c>
      <c r="K31" s="68"/>
      <c r="L31" s="68">
        <v>20.799032000000004</v>
      </c>
      <c r="M31" s="68">
        <v>875.292448</v>
      </c>
      <c r="N31" s="68">
        <v>0</v>
      </c>
      <c r="O31" s="68">
        <v>875.292448</v>
      </c>
      <c r="P31" s="69">
        <v>40.92481854738317</v>
      </c>
      <c r="Q31" s="69">
        <v>111.81644411853325</v>
      </c>
      <c r="R31" s="69">
        <v>202.23424073162107</v>
      </c>
      <c r="S31" s="69">
        <v>14.512462573002608</v>
      </c>
      <c r="T31" s="69">
        <v>15.55029511112143</v>
      </c>
      <c r="U31" s="71">
        <f t="shared" si="3"/>
        <v>1996</v>
      </c>
    </row>
    <row r="32" spans="1:21" ht="24.75" customHeight="1">
      <c r="A32" s="43"/>
      <c r="B32" s="66">
        <f t="shared" si="2"/>
        <v>86</v>
      </c>
      <c r="C32" s="67">
        <v>1074.992</v>
      </c>
      <c r="D32" s="68">
        <v>1.189</v>
      </c>
      <c r="E32" s="68">
        <v>54.695</v>
      </c>
      <c r="F32" s="68">
        <v>45.366</v>
      </c>
      <c r="G32" s="68">
        <v>976.12</v>
      </c>
      <c r="H32" s="68">
        <v>0</v>
      </c>
      <c r="I32" s="68">
        <v>0</v>
      </c>
      <c r="J32" s="68">
        <v>114.06062011090528</v>
      </c>
      <c r="K32" s="68"/>
      <c r="L32" s="68">
        <v>19.5224</v>
      </c>
      <c r="M32" s="68">
        <v>842.5369798890947</v>
      </c>
      <c r="N32" s="68">
        <v>0</v>
      </c>
      <c r="O32" s="68">
        <v>842.5369798890947</v>
      </c>
      <c r="P32" s="69">
        <v>39.047229172153266</v>
      </c>
      <c r="Q32" s="69">
        <v>106.97871006069388</v>
      </c>
      <c r="R32" s="69">
        <v>193.48458425880813</v>
      </c>
      <c r="S32" s="69">
        <v>13.88458145045404</v>
      </c>
      <c r="T32" s="69">
        <v>14.877512204621754</v>
      </c>
      <c r="U32" s="47">
        <f t="shared" si="3"/>
        <v>1997</v>
      </c>
    </row>
    <row r="33" spans="1:21" ht="24.75" customHeight="1">
      <c r="A33" s="43"/>
      <c r="B33" s="66">
        <f t="shared" si="2"/>
        <v>87</v>
      </c>
      <c r="C33" s="67">
        <v>930.584</v>
      </c>
      <c r="D33" s="68">
        <v>23.947</v>
      </c>
      <c r="E33" s="68">
        <v>1.749</v>
      </c>
      <c r="F33" s="68">
        <v>-52.147</v>
      </c>
      <c r="G33" s="68">
        <v>1004.929</v>
      </c>
      <c r="H33" s="68">
        <v>0</v>
      </c>
      <c r="I33" s="68">
        <v>0</v>
      </c>
      <c r="J33" s="68">
        <v>89.1776</v>
      </c>
      <c r="K33" s="68"/>
      <c r="L33" s="68">
        <v>20.09858</v>
      </c>
      <c r="M33" s="68">
        <v>895.65282</v>
      </c>
      <c r="N33" s="68">
        <v>0</v>
      </c>
      <c r="O33" s="68">
        <v>895.65282</v>
      </c>
      <c r="P33" s="69">
        <v>41.128202768633614</v>
      </c>
      <c r="Q33" s="69">
        <v>112.68000758529757</v>
      </c>
      <c r="R33" s="69">
        <v>203.79610494042666</v>
      </c>
      <c r="S33" s="69">
        <v>14.624542979329464</v>
      </c>
      <c r="T33" s="69">
        <v>15.670390745186959</v>
      </c>
      <c r="U33" s="47">
        <f t="shared" si="3"/>
        <v>1998</v>
      </c>
    </row>
    <row r="34" spans="1:21" ht="24.75" customHeight="1">
      <c r="A34" s="43"/>
      <c r="B34" s="66">
        <f t="shared" si="2"/>
        <v>88</v>
      </c>
      <c r="C34" s="67">
        <v>857.9048</v>
      </c>
      <c r="D34" s="68">
        <v>77.19</v>
      </c>
      <c r="E34" s="68">
        <v>0.439</v>
      </c>
      <c r="F34" s="68">
        <v>-17.492</v>
      </c>
      <c r="G34" s="68">
        <v>952.1478000000001</v>
      </c>
      <c r="H34" s="68">
        <v>0</v>
      </c>
      <c r="I34" s="68">
        <v>0</v>
      </c>
      <c r="J34" s="68">
        <v>82.23440000000001</v>
      </c>
      <c r="K34" s="68"/>
      <c r="L34" s="68">
        <v>19.042956</v>
      </c>
      <c r="M34" s="68">
        <v>850.870444</v>
      </c>
      <c r="N34" s="68">
        <v>0</v>
      </c>
      <c r="O34" s="68">
        <v>850.870444</v>
      </c>
      <c r="P34" s="69">
        <v>38.75963952328679</v>
      </c>
      <c r="Q34" s="69">
        <v>106.19079321448437</v>
      </c>
      <c r="R34" s="69">
        <v>192.05953657097504</v>
      </c>
      <c r="S34" s="69">
        <v>13.782319087959912</v>
      </c>
      <c r="T34" s="69">
        <v>14.767936734053277</v>
      </c>
      <c r="U34" s="47">
        <f t="shared" si="3"/>
        <v>1999</v>
      </c>
    </row>
    <row r="35" spans="1:21" ht="24.75" customHeight="1">
      <c r="A35" s="43"/>
      <c r="B35" s="66">
        <f t="shared" si="2"/>
        <v>89</v>
      </c>
      <c r="C35" s="67">
        <v>960.1632</v>
      </c>
      <c r="D35" s="68">
        <v>50.5189144</v>
      </c>
      <c r="E35" s="68">
        <v>0.8000965</v>
      </c>
      <c r="F35" s="68">
        <v>-2.797</v>
      </c>
      <c r="G35" s="68">
        <v>1012.6790179</v>
      </c>
      <c r="H35" s="68">
        <v>0</v>
      </c>
      <c r="I35" s="68">
        <v>0</v>
      </c>
      <c r="J35" s="68">
        <v>92.0602844865</v>
      </c>
      <c r="K35" s="68"/>
      <c r="L35" s="68">
        <v>20.253580358</v>
      </c>
      <c r="M35" s="68">
        <v>900.3651530555</v>
      </c>
      <c r="N35" s="68">
        <v>0</v>
      </c>
      <c r="O35" s="68">
        <v>900.3651530555</v>
      </c>
      <c r="P35" s="69">
        <v>40.6942825870588</v>
      </c>
      <c r="Q35" s="69">
        <v>111.18656444551584</v>
      </c>
      <c r="R35" s="69">
        <v>201.0950233434351</v>
      </c>
      <c r="S35" s="69">
        <v>14.430711581435839</v>
      </c>
      <c r="T35" s="69">
        <v>15.462697845109874</v>
      </c>
      <c r="U35" s="47">
        <f t="shared" si="3"/>
        <v>2000</v>
      </c>
    </row>
    <row r="36" spans="1:21" ht="24.75" customHeight="1">
      <c r="A36" s="33"/>
      <c r="B36" s="70">
        <f t="shared" si="2"/>
        <v>90</v>
      </c>
      <c r="C36" s="67">
        <v>1003.2115500000001</v>
      </c>
      <c r="D36" s="68">
        <v>18.309207162857653</v>
      </c>
      <c r="E36" s="68">
        <v>2.062508539181233</v>
      </c>
      <c r="F36" s="68">
        <v>0.743</v>
      </c>
      <c r="G36" s="68">
        <v>1018.7152486236765</v>
      </c>
      <c r="H36" s="68">
        <v>0</v>
      </c>
      <c r="I36" s="68">
        <v>0</v>
      </c>
      <c r="J36" s="68">
        <v>96.19483500000001</v>
      </c>
      <c r="K36" s="68"/>
      <c r="L36" s="68">
        <v>20.37430497247353</v>
      </c>
      <c r="M36" s="68">
        <v>902.146108651203</v>
      </c>
      <c r="N36" s="68">
        <v>0</v>
      </c>
      <c r="O36" s="68">
        <v>902.146108651203</v>
      </c>
      <c r="P36" s="69">
        <v>40.49505439536078</v>
      </c>
      <c r="Q36" s="69">
        <v>110.94535450783776</v>
      </c>
      <c r="R36" s="69">
        <v>200.65876453563808</v>
      </c>
      <c r="S36" s="69">
        <v>14.399405361493102</v>
      </c>
      <c r="T36" s="69">
        <v>15.429152817415616</v>
      </c>
      <c r="U36" s="71">
        <f t="shared" si="3"/>
        <v>2001</v>
      </c>
    </row>
    <row r="37" spans="1:21" ht="24.75" customHeight="1">
      <c r="A37" s="72"/>
      <c r="B37" s="73">
        <f t="shared" si="2"/>
        <v>91</v>
      </c>
      <c r="C37" s="74">
        <v>975.19125</v>
      </c>
      <c r="D37" s="75">
        <v>40.78488660127151</v>
      </c>
      <c r="E37" s="75">
        <v>3.073336006545186</v>
      </c>
      <c r="F37" s="75">
        <v>-0.397</v>
      </c>
      <c r="G37" s="75">
        <v>1013.2998005947263</v>
      </c>
      <c r="H37" s="75">
        <v>0</v>
      </c>
      <c r="I37" s="75">
        <v>0</v>
      </c>
      <c r="J37" s="75">
        <v>93.53540000000001</v>
      </c>
      <c r="K37" s="68"/>
      <c r="L37" s="75">
        <v>20.265996011894526</v>
      </c>
      <c r="M37" s="75">
        <v>899.4984045828318</v>
      </c>
      <c r="N37" s="75">
        <v>0</v>
      </c>
      <c r="O37" s="75">
        <v>899.4984045828318</v>
      </c>
      <c r="P37" s="76">
        <v>40.162597619746</v>
      </c>
      <c r="Q37" s="76">
        <v>110.03451402670139</v>
      </c>
      <c r="R37" s="76">
        <v>199.0113938417984</v>
      </c>
      <c r="S37" s="76">
        <v>14.281188953372892</v>
      </c>
      <c r="T37" s="76">
        <v>15.302482376475716</v>
      </c>
      <c r="U37" s="77">
        <f t="shared" si="3"/>
        <v>2002</v>
      </c>
    </row>
    <row r="38" spans="1:21" ht="9.75" customHeight="1">
      <c r="A38" s="1" t="s">
        <v>63</v>
      </c>
      <c r="B38" s="2"/>
      <c r="U38" s="4" t="s">
        <v>64</v>
      </c>
    </row>
    <row r="39" spans="1:20" ht="24.75" customHeight="1">
      <c r="A39" s="2"/>
      <c r="B39" s="2"/>
      <c r="T39" s="5"/>
    </row>
    <row r="40" spans="1:21" s="80" customFormat="1" ht="24.75" customHeight="1">
      <c r="A40" s="78" t="s">
        <v>65</v>
      </c>
      <c r="B40" s="79"/>
      <c r="C40" s="79"/>
      <c r="D40" s="79"/>
      <c r="E40" s="79"/>
      <c r="F40" s="79"/>
      <c r="G40" s="79"/>
      <c r="H40" s="79"/>
      <c r="I40" s="79"/>
      <c r="J40" s="79"/>
      <c r="L40" s="81" t="s">
        <v>66</v>
      </c>
      <c r="M40" s="79"/>
      <c r="N40" s="79"/>
      <c r="O40" s="79"/>
      <c r="P40" s="79"/>
      <c r="Q40" s="79"/>
      <c r="R40" s="79"/>
      <c r="S40" s="79"/>
      <c r="T40" s="79"/>
      <c r="U40" s="82"/>
    </row>
    <row r="41" spans="1:20" ht="9.75" customHeight="1">
      <c r="A41" s="9" t="s">
        <v>45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46</v>
      </c>
    </row>
    <row r="42" spans="1:21" ht="9.75" customHeight="1">
      <c r="A42" s="14"/>
      <c r="B42" s="15"/>
      <c r="C42" s="16"/>
      <c r="D42" s="17" t="s">
        <v>47</v>
      </c>
      <c r="E42" s="18"/>
      <c r="F42" s="19"/>
      <c r="G42" s="19"/>
      <c r="H42" s="20" t="s">
        <v>48</v>
      </c>
      <c r="I42" s="21"/>
      <c r="J42" s="21"/>
      <c r="K42" s="12"/>
      <c r="L42" s="20" t="s">
        <v>49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8"/>
    </row>
    <row r="44" spans="1:21" ht="9.75" customHeight="1">
      <c r="A44" s="37" t="s">
        <v>50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51</v>
      </c>
      <c r="M44" s="41" t="s">
        <v>17</v>
      </c>
      <c r="N44" s="44" t="s">
        <v>18</v>
      </c>
      <c r="O44" s="44" t="s">
        <v>52</v>
      </c>
      <c r="P44" s="45" t="s">
        <v>53</v>
      </c>
      <c r="Q44" s="45" t="s">
        <v>54</v>
      </c>
      <c r="R44" s="41" t="s">
        <v>55</v>
      </c>
      <c r="S44" s="45" t="s">
        <v>56</v>
      </c>
      <c r="T44" s="85" t="s">
        <v>57</v>
      </c>
      <c r="U44" s="47" t="s">
        <v>58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6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59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7" t="s">
        <v>38</v>
      </c>
      <c r="U46" s="64"/>
    </row>
    <row r="47" spans="1:21" ht="24.75" customHeight="1">
      <c r="A47" s="89" t="s">
        <v>60</v>
      </c>
      <c r="B47" s="90">
        <f>$B$10</f>
        <v>82</v>
      </c>
      <c r="C47" s="68">
        <v>4.754</v>
      </c>
      <c r="D47" s="68">
        <v>53.266</v>
      </c>
      <c r="E47" s="68">
        <v>0.107</v>
      </c>
      <c r="F47" s="68">
        <v>0</v>
      </c>
      <c r="G47" s="68">
        <v>57.913</v>
      </c>
      <c r="H47" s="68">
        <v>0</v>
      </c>
      <c r="I47" s="68">
        <v>0</v>
      </c>
      <c r="J47" s="68">
        <v>0</v>
      </c>
      <c r="K47" s="68"/>
      <c r="L47" s="68">
        <v>1.15826</v>
      </c>
      <c r="M47" s="68">
        <v>56.75474</v>
      </c>
      <c r="N47" s="68">
        <v>0</v>
      </c>
      <c r="O47" s="68">
        <v>56.75474</v>
      </c>
      <c r="P47" s="69">
        <v>2.7222783686880194</v>
      </c>
      <c r="Q47" s="69">
        <v>7.458296900515122</v>
      </c>
      <c r="R47" s="69">
        <v>15.214925677050847</v>
      </c>
      <c r="S47" s="69">
        <v>0.8404568319767977</v>
      </c>
      <c r="T47" s="69">
        <v>1.2879546460077052</v>
      </c>
      <c r="U47" s="47">
        <f>B47+1911</f>
        <v>1993</v>
      </c>
    </row>
    <row r="48" spans="1:21" ht="24.75" customHeight="1">
      <c r="A48" s="91"/>
      <c r="B48" s="92">
        <f aca="true" t="shared" si="4" ref="B48:B56">B47+1</f>
        <v>83</v>
      </c>
      <c r="C48" s="68">
        <v>5.189</v>
      </c>
      <c r="D48" s="68">
        <v>58.657</v>
      </c>
      <c r="E48" s="68">
        <v>0.065</v>
      </c>
      <c r="F48" s="68">
        <v>0</v>
      </c>
      <c r="G48" s="68">
        <v>63.781</v>
      </c>
      <c r="H48" s="68">
        <v>0</v>
      </c>
      <c r="I48" s="68">
        <v>0</v>
      </c>
      <c r="J48" s="68">
        <v>0</v>
      </c>
      <c r="K48" s="68"/>
      <c r="L48" s="68">
        <v>1.27562</v>
      </c>
      <c r="M48" s="68">
        <v>62.50538</v>
      </c>
      <c r="N48" s="68">
        <v>0</v>
      </c>
      <c r="O48" s="68">
        <v>62.50538</v>
      </c>
      <c r="P48" s="69">
        <v>2.9715084441337227</v>
      </c>
      <c r="Q48" s="69">
        <v>8.141119025023897</v>
      </c>
      <c r="R48" s="69">
        <v>16.60788281104875</v>
      </c>
      <c r="S48" s="69">
        <v>0.9174023501323804</v>
      </c>
      <c r="T48" s="69">
        <v>1.4058694916338144</v>
      </c>
      <c r="U48" s="47">
        <f aca="true" t="shared" si="5" ref="U48:U56">U47+1</f>
        <v>1994</v>
      </c>
    </row>
    <row r="49" spans="1:21" ht="24.75" customHeight="1">
      <c r="A49" s="91"/>
      <c r="B49" s="92">
        <f t="shared" si="4"/>
        <v>84</v>
      </c>
      <c r="C49" s="68">
        <v>6.113</v>
      </c>
      <c r="D49" s="68">
        <v>62.297</v>
      </c>
      <c r="E49" s="68">
        <v>0.042</v>
      </c>
      <c r="F49" s="68">
        <v>0</v>
      </c>
      <c r="G49" s="68">
        <v>68.368</v>
      </c>
      <c r="H49" s="68">
        <v>0</v>
      </c>
      <c r="I49" s="68">
        <v>0</v>
      </c>
      <c r="J49" s="68">
        <v>0</v>
      </c>
      <c r="K49" s="68"/>
      <c r="L49" s="68">
        <v>1.36736</v>
      </c>
      <c r="M49" s="68">
        <v>67.00063999999999</v>
      </c>
      <c r="N49" s="68">
        <v>0</v>
      </c>
      <c r="O49" s="68">
        <v>67.00063999999999</v>
      </c>
      <c r="P49" s="69">
        <v>3.158174926055811</v>
      </c>
      <c r="Q49" s="69">
        <v>8.652534043988522</v>
      </c>
      <c r="R49" s="69">
        <v>17.651169449736585</v>
      </c>
      <c r="S49" s="69">
        <v>0.9750324300819565</v>
      </c>
      <c r="T49" s="69">
        <v>1.4941844727212679</v>
      </c>
      <c r="U49" s="47">
        <f t="shared" si="5"/>
        <v>1995</v>
      </c>
    </row>
    <row r="50" spans="1:21" ht="24.75" customHeight="1">
      <c r="A50" s="91"/>
      <c r="B50" s="92">
        <f t="shared" si="4"/>
        <v>85</v>
      </c>
      <c r="C50" s="68">
        <v>5.968</v>
      </c>
      <c r="D50" s="68">
        <v>55.266</v>
      </c>
      <c r="E50" s="68">
        <v>0.025</v>
      </c>
      <c r="F50" s="68">
        <v>0</v>
      </c>
      <c r="G50" s="68">
        <v>61.208999999999996</v>
      </c>
      <c r="H50" s="68">
        <v>0</v>
      </c>
      <c r="I50" s="68">
        <v>0</v>
      </c>
      <c r="J50" s="68">
        <v>0</v>
      </c>
      <c r="K50" s="68"/>
      <c r="L50" s="68">
        <v>1.22418</v>
      </c>
      <c r="M50" s="68">
        <v>59.98482</v>
      </c>
      <c r="N50" s="68">
        <v>0</v>
      </c>
      <c r="O50" s="68">
        <v>59.98482</v>
      </c>
      <c r="P50" s="69">
        <v>2.804625904983749</v>
      </c>
      <c r="Q50" s="69">
        <v>7.662912308698767</v>
      </c>
      <c r="R50" s="69">
        <v>15.632341109745486</v>
      </c>
      <c r="S50" s="69">
        <v>0.8635144307864923</v>
      </c>
      <c r="T50" s="69">
        <v>1.3232891693084186</v>
      </c>
      <c r="U50" s="47">
        <f t="shared" si="5"/>
        <v>1996</v>
      </c>
    </row>
    <row r="51" spans="1:21" ht="24.75" customHeight="1">
      <c r="A51" s="91"/>
      <c r="B51" s="92">
        <f t="shared" si="4"/>
        <v>86</v>
      </c>
      <c r="C51" s="68">
        <v>5.898</v>
      </c>
      <c r="D51" s="68">
        <v>69.977</v>
      </c>
      <c r="E51" s="68">
        <v>0.159</v>
      </c>
      <c r="F51" s="68">
        <v>0</v>
      </c>
      <c r="G51" s="68">
        <v>75.716</v>
      </c>
      <c r="H51" s="68">
        <v>0</v>
      </c>
      <c r="I51" s="68">
        <v>0</v>
      </c>
      <c r="J51" s="68">
        <v>0</v>
      </c>
      <c r="K51" s="68"/>
      <c r="L51" s="68">
        <v>1.5143199999999999</v>
      </c>
      <c r="M51" s="68">
        <v>74.20168</v>
      </c>
      <c r="N51" s="68">
        <v>0</v>
      </c>
      <c r="O51" s="68">
        <v>74.20168</v>
      </c>
      <c r="P51" s="69">
        <v>3.4388638992441254</v>
      </c>
      <c r="Q51" s="69">
        <v>9.42154492943596</v>
      </c>
      <c r="R51" s="69">
        <v>19.219951656049357</v>
      </c>
      <c r="S51" s="69">
        <v>1.0616903442358145</v>
      </c>
      <c r="T51" s="69">
        <v>1.6269830400019725</v>
      </c>
      <c r="U51" s="47">
        <f t="shared" si="5"/>
        <v>1997</v>
      </c>
    </row>
    <row r="52" spans="1:21" ht="24.75" customHeight="1">
      <c r="A52" s="91"/>
      <c r="B52" s="92">
        <f t="shared" si="4"/>
        <v>87</v>
      </c>
      <c r="C52" s="68">
        <v>5.288</v>
      </c>
      <c r="D52" s="68">
        <v>68.086</v>
      </c>
      <c r="E52" s="68">
        <v>0.173</v>
      </c>
      <c r="F52" s="68">
        <v>0</v>
      </c>
      <c r="G52" s="68">
        <v>73.201</v>
      </c>
      <c r="H52" s="68">
        <v>0</v>
      </c>
      <c r="I52" s="68">
        <v>0</v>
      </c>
      <c r="J52" s="68">
        <v>0</v>
      </c>
      <c r="K52" s="68"/>
      <c r="L52" s="68">
        <v>1.4640199999999999</v>
      </c>
      <c r="M52" s="68">
        <v>71.73697999999999</v>
      </c>
      <c r="N52" s="68">
        <v>0</v>
      </c>
      <c r="O52" s="68">
        <v>71.73697999999999</v>
      </c>
      <c r="P52" s="69">
        <v>3.2941481270046284</v>
      </c>
      <c r="Q52" s="69">
        <v>9.025063361656516</v>
      </c>
      <c r="R52" s="69">
        <v>18.411129257779294</v>
      </c>
      <c r="S52" s="69">
        <v>1.0170118275666684</v>
      </c>
      <c r="T52" s="69">
        <v>1.5585156292660596</v>
      </c>
      <c r="U52" s="47">
        <f t="shared" si="5"/>
        <v>1998</v>
      </c>
    </row>
    <row r="53" spans="1:21" ht="24.75" customHeight="1">
      <c r="A53" s="91"/>
      <c r="B53" s="92">
        <f t="shared" si="4"/>
        <v>88</v>
      </c>
      <c r="C53" s="68">
        <v>5.168</v>
      </c>
      <c r="D53" s="68">
        <v>78.83</v>
      </c>
      <c r="E53" s="68">
        <v>0.006</v>
      </c>
      <c r="F53" s="68">
        <v>0</v>
      </c>
      <c r="G53" s="68">
        <v>83.992</v>
      </c>
      <c r="H53" s="68">
        <v>0</v>
      </c>
      <c r="I53" s="68">
        <v>0</v>
      </c>
      <c r="J53" s="68">
        <v>0</v>
      </c>
      <c r="K53" s="68"/>
      <c r="L53" s="68">
        <v>1.6798400000000002</v>
      </c>
      <c r="M53" s="68">
        <v>82.31216</v>
      </c>
      <c r="N53" s="68">
        <v>0</v>
      </c>
      <c r="O53" s="68">
        <v>82.31216</v>
      </c>
      <c r="P53" s="69">
        <v>3.749559844839441</v>
      </c>
      <c r="Q53" s="69">
        <v>10.27276669819025</v>
      </c>
      <c r="R53" s="69">
        <v>20.95644406430811</v>
      </c>
      <c r="S53" s="69">
        <v>1.1576123973023136</v>
      </c>
      <c r="T53" s="69">
        <v>1.7739783991937288</v>
      </c>
      <c r="U53" s="47">
        <f t="shared" si="5"/>
        <v>1999</v>
      </c>
    </row>
    <row r="54" spans="1:21" ht="24.75" customHeight="1">
      <c r="A54" s="91"/>
      <c r="B54" s="92">
        <f t="shared" si="4"/>
        <v>89</v>
      </c>
      <c r="C54" s="68">
        <v>4.901</v>
      </c>
      <c r="D54" s="68">
        <v>69.8459127</v>
      </c>
      <c r="E54" s="68">
        <v>0.0655231</v>
      </c>
      <c r="F54" s="68">
        <v>0</v>
      </c>
      <c r="G54" s="68">
        <v>74.6813896</v>
      </c>
      <c r="H54" s="68">
        <v>0</v>
      </c>
      <c r="I54" s="68">
        <v>0</v>
      </c>
      <c r="J54" s="68">
        <v>0</v>
      </c>
      <c r="K54" s="68"/>
      <c r="L54" s="68">
        <v>1.493627792</v>
      </c>
      <c r="M54" s="68">
        <v>73.187761808</v>
      </c>
      <c r="N54" s="68">
        <v>0</v>
      </c>
      <c r="O54" s="68">
        <v>73.187761808</v>
      </c>
      <c r="P54" s="69">
        <v>3.3079061876415303</v>
      </c>
      <c r="Q54" s="69">
        <v>9.037995048200903</v>
      </c>
      <c r="R54" s="69">
        <v>18.437509898329843</v>
      </c>
      <c r="S54" s="69">
        <v>1.0184690669941392</v>
      </c>
      <c r="T54" s="69">
        <v>1.5607487698861935</v>
      </c>
      <c r="U54" s="47">
        <f t="shared" si="5"/>
        <v>2000</v>
      </c>
    </row>
    <row r="55" spans="1:21" ht="24.75" customHeight="1">
      <c r="A55" s="91"/>
      <c r="B55" s="92">
        <f t="shared" si="4"/>
        <v>90</v>
      </c>
      <c r="C55" s="68">
        <v>5.057</v>
      </c>
      <c r="D55" s="68">
        <v>65.38284846509384</v>
      </c>
      <c r="E55" s="68">
        <v>0.14581246672213077</v>
      </c>
      <c r="F55" s="68">
        <v>0</v>
      </c>
      <c r="G55" s="68">
        <v>70.29403599837171</v>
      </c>
      <c r="H55" s="68">
        <v>0</v>
      </c>
      <c r="I55" s="68">
        <v>0</v>
      </c>
      <c r="J55" s="68">
        <v>0</v>
      </c>
      <c r="K55" s="68"/>
      <c r="L55" s="68">
        <v>1.4058807199674344</v>
      </c>
      <c r="M55" s="68">
        <v>68.88815527840428</v>
      </c>
      <c r="N55" s="68">
        <v>0</v>
      </c>
      <c r="O55" s="68">
        <v>68.88815527840428</v>
      </c>
      <c r="P55" s="69">
        <v>3.0922148512792584</v>
      </c>
      <c r="Q55" s="69">
        <v>8.471821510354133</v>
      </c>
      <c r="R55" s="69">
        <v>17.282515881122432</v>
      </c>
      <c r="S55" s="69">
        <v>0.9546683864480312</v>
      </c>
      <c r="T55" s="69">
        <v>1.4629776770692793</v>
      </c>
      <c r="U55" s="47">
        <f t="shared" si="5"/>
        <v>2001</v>
      </c>
    </row>
    <row r="56" spans="1:21" ht="24.75" customHeight="1">
      <c r="A56" s="93"/>
      <c r="B56" s="94">
        <f t="shared" si="4"/>
        <v>91</v>
      </c>
      <c r="C56" s="75">
        <v>5.303</v>
      </c>
      <c r="D56" s="75">
        <v>76.22664272757565</v>
      </c>
      <c r="E56" s="75">
        <v>0.19564179692161082</v>
      </c>
      <c r="F56" s="75">
        <v>0</v>
      </c>
      <c r="G56" s="75">
        <v>81.33400093065404</v>
      </c>
      <c r="H56" s="75">
        <v>0</v>
      </c>
      <c r="I56" s="75">
        <v>0</v>
      </c>
      <c r="J56" s="75">
        <v>0</v>
      </c>
      <c r="K56" s="68"/>
      <c r="L56" s="75">
        <v>1.626680018613081</v>
      </c>
      <c r="M56" s="75">
        <v>79.70732091204096</v>
      </c>
      <c r="N56" s="75">
        <v>0</v>
      </c>
      <c r="O56" s="75">
        <v>79.70732091204096</v>
      </c>
      <c r="P56" s="76">
        <v>3.558931334206134</v>
      </c>
      <c r="Q56" s="76">
        <v>9.750496806044204</v>
      </c>
      <c r="R56" s="76">
        <v>19.891013484330177</v>
      </c>
      <c r="S56" s="76">
        <v>1.0987591088311062</v>
      </c>
      <c r="T56" s="76">
        <v>1.6837889171937586</v>
      </c>
      <c r="U56" s="77">
        <f t="shared" si="5"/>
        <v>2002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80" customFormat="1" ht="24.75" customHeight="1">
      <c r="A58" s="78" t="s">
        <v>67</v>
      </c>
      <c r="B58" s="79"/>
      <c r="C58" s="79"/>
      <c r="D58" s="79"/>
      <c r="E58" s="79"/>
      <c r="F58" s="79"/>
      <c r="G58" s="79"/>
      <c r="H58" s="79"/>
      <c r="I58" s="79"/>
      <c r="J58" s="79"/>
      <c r="L58" s="81" t="s">
        <v>68</v>
      </c>
      <c r="M58" s="79"/>
      <c r="N58" s="79"/>
      <c r="O58" s="79"/>
      <c r="P58" s="79"/>
      <c r="Q58" s="79"/>
      <c r="R58" s="79"/>
      <c r="S58" s="79"/>
      <c r="T58" s="79"/>
      <c r="U58" s="82"/>
    </row>
    <row r="59" spans="1:20" ht="9.75" customHeight="1">
      <c r="A59" s="9" t="s">
        <v>45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46</v>
      </c>
    </row>
    <row r="60" spans="1:21" ht="9.75" customHeight="1">
      <c r="A60" s="14"/>
      <c r="B60" s="15"/>
      <c r="C60" s="16"/>
      <c r="D60" s="17" t="s">
        <v>47</v>
      </c>
      <c r="E60" s="18"/>
      <c r="F60" s="19"/>
      <c r="G60" s="19"/>
      <c r="H60" s="20" t="s">
        <v>48</v>
      </c>
      <c r="I60" s="21"/>
      <c r="J60" s="21"/>
      <c r="K60" s="12"/>
      <c r="L60" s="20" t="s">
        <v>49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8"/>
    </row>
    <row r="62" spans="1:21" ht="9.75" customHeight="1">
      <c r="A62" s="37" t="s">
        <v>50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51</v>
      </c>
      <c r="M62" s="41" t="s">
        <v>17</v>
      </c>
      <c r="N62" s="44" t="s">
        <v>18</v>
      </c>
      <c r="O62" s="44" t="s">
        <v>52</v>
      </c>
      <c r="P62" s="45" t="s">
        <v>53</v>
      </c>
      <c r="Q62" s="45" t="s">
        <v>54</v>
      </c>
      <c r="R62" s="41" t="s">
        <v>55</v>
      </c>
      <c r="S62" s="45" t="s">
        <v>56</v>
      </c>
      <c r="T62" s="85" t="s">
        <v>57</v>
      </c>
      <c r="U62" s="47" t="s">
        <v>58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6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59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7" t="s">
        <v>38</v>
      </c>
      <c r="U64" s="64"/>
    </row>
    <row r="65" spans="1:21" ht="24.75" customHeight="1">
      <c r="A65" s="89" t="s">
        <v>60</v>
      </c>
      <c r="B65" s="90">
        <f>$B$10</f>
        <v>82</v>
      </c>
      <c r="C65" s="68">
        <v>1.521</v>
      </c>
      <c r="D65" s="68">
        <v>17.376</v>
      </c>
      <c r="E65" s="68">
        <v>0.64</v>
      </c>
      <c r="F65" s="68">
        <v>0</v>
      </c>
      <c r="G65" s="68">
        <v>18.257</v>
      </c>
      <c r="H65" s="68">
        <v>0</v>
      </c>
      <c r="I65" s="68">
        <v>0</v>
      </c>
      <c r="J65" s="68">
        <v>0</v>
      </c>
      <c r="K65" s="68"/>
      <c r="L65" s="68">
        <v>0.36514</v>
      </c>
      <c r="M65" s="68">
        <v>17.89186</v>
      </c>
      <c r="N65" s="95">
        <v>0</v>
      </c>
      <c r="O65" s="68">
        <v>17.89186</v>
      </c>
      <c r="P65" s="69">
        <v>0.8581948125142398</v>
      </c>
      <c r="Q65" s="69">
        <v>2.3512186644225745</v>
      </c>
      <c r="R65" s="69">
        <v>2.560477125556184</v>
      </c>
      <c r="S65" s="69">
        <v>0.24311600990129426</v>
      </c>
      <c r="T65" s="69">
        <v>0.1681121345062141</v>
      </c>
      <c r="U65" s="47">
        <f>B65+1911</f>
        <v>1993</v>
      </c>
    </row>
    <row r="66" spans="1:21" ht="24.75" customHeight="1">
      <c r="A66" s="91"/>
      <c r="B66" s="92">
        <f aca="true" t="shared" si="6" ref="B66:B74">B65+1</f>
        <v>83</v>
      </c>
      <c r="C66" s="68">
        <v>2.394</v>
      </c>
      <c r="D66" s="68">
        <v>24.631</v>
      </c>
      <c r="E66" s="68">
        <v>0.741</v>
      </c>
      <c r="F66" s="68">
        <v>0</v>
      </c>
      <c r="G66" s="68">
        <v>26.284</v>
      </c>
      <c r="H66" s="68">
        <v>0</v>
      </c>
      <c r="I66" s="68">
        <v>0</v>
      </c>
      <c r="J66" s="68">
        <v>0</v>
      </c>
      <c r="K66" s="68"/>
      <c r="L66" s="68">
        <v>0.52568</v>
      </c>
      <c r="M66" s="68">
        <v>25.758319999999998</v>
      </c>
      <c r="N66" s="95">
        <v>0</v>
      </c>
      <c r="O66" s="68">
        <v>25.758319999999998</v>
      </c>
      <c r="P66" s="69">
        <v>1.2245516367822824</v>
      </c>
      <c r="Q66" s="69">
        <v>3.3549359911843357</v>
      </c>
      <c r="R66" s="69">
        <v>3.653525294399742</v>
      </c>
      <c r="S66" s="69">
        <v>0.34690038148846036</v>
      </c>
      <c r="T66" s="69">
        <v>0.23987792336968003</v>
      </c>
      <c r="U66" s="47">
        <f aca="true" t="shared" si="7" ref="U66:U74">U65+1</f>
        <v>1994</v>
      </c>
    </row>
    <row r="67" spans="1:21" ht="24.75" customHeight="1">
      <c r="A67" s="91"/>
      <c r="B67" s="92">
        <f t="shared" si="6"/>
        <v>84</v>
      </c>
      <c r="C67" s="68">
        <v>3.585</v>
      </c>
      <c r="D67" s="68">
        <v>19.527</v>
      </c>
      <c r="E67" s="68">
        <v>0.69</v>
      </c>
      <c r="F67" s="68">
        <v>0</v>
      </c>
      <c r="G67" s="68">
        <v>22.422</v>
      </c>
      <c r="H67" s="68">
        <v>0</v>
      </c>
      <c r="I67" s="68">
        <v>0</v>
      </c>
      <c r="J67" s="68">
        <v>0</v>
      </c>
      <c r="K67" s="68"/>
      <c r="L67" s="68">
        <v>0.44844</v>
      </c>
      <c r="M67" s="68">
        <v>21.97356</v>
      </c>
      <c r="N67" s="95">
        <v>0</v>
      </c>
      <c r="O67" s="68">
        <v>21.97356</v>
      </c>
      <c r="P67" s="69">
        <v>1.0357564678215452</v>
      </c>
      <c r="Q67" s="69">
        <v>2.83768895293574</v>
      </c>
      <c r="R67" s="69">
        <v>3.0902432697470212</v>
      </c>
      <c r="S67" s="69">
        <v>0.29341703773355554</v>
      </c>
      <c r="T67" s="69">
        <v>0.20289476013490543</v>
      </c>
      <c r="U67" s="47">
        <f t="shared" si="7"/>
        <v>1995</v>
      </c>
    </row>
    <row r="68" spans="1:21" ht="24.75" customHeight="1">
      <c r="A68" s="91"/>
      <c r="B68" s="92">
        <f t="shared" si="6"/>
        <v>85</v>
      </c>
      <c r="C68" s="68">
        <v>4.461</v>
      </c>
      <c r="D68" s="68">
        <v>20.338</v>
      </c>
      <c r="E68" s="68">
        <v>0.69</v>
      </c>
      <c r="F68" s="68">
        <v>0</v>
      </c>
      <c r="G68" s="68">
        <v>24.108999999999998</v>
      </c>
      <c r="H68" s="68">
        <v>0</v>
      </c>
      <c r="I68" s="68">
        <v>0</v>
      </c>
      <c r="J68" s="68">
        <v>0</v>
      </c>
      <c r="K68" s="68"/>
      <c r="L68" s="68">
        <v>0.48218</v>
      </c>
      <c r="M68" s="68">
        <v>23.62682</v>
      </c>
      <c r="N68" s="95">
        <v>0</v>
      </c>
      <c r="O68" s="68">
        <v>23.62682</v>
      </c>
      <c r="P68" s="69">
        <v>1.1046860093001551</v>
      </c>
      <c r="Q68" s="69">
        <v>3.0182677849731014</v>
      </c>
      <c r="R68" s="69">
        <v>3.2868936178357075</v>
      </c>
      <c r="S68" s="69">
        <v>0.3120888889662187</v>
      </c>
      <c r="T68" s="69">
        <v>0.21580614662557676</v>
      </c>
      <c r="U68" s="47">
        <f t="shared" si="7"/>
        <v>1996</v>
      </c>
    </row>
    <row r="69" spans="1:21" ht="24.75" customHeight="1">
      <c r="A69" s="91"/>
      <c r="B69" s="92">
        <f t="shared" si="6"/>
        <v>86</v>
      </c>
      <c r="C69" s="68">
        <v>4.349</v>
      </c>
      <c r="D69" s="68">
        <v>24.308</v>
      </c>
      <c r="E69" s="68">
        <v>0.128</v>
      </c>
      <c r="F69" s="68">
        <v>0</v>
      </c>
      <c r="G69" s="68">
        <v>28.529</v>
      </c>
      <c r="H69" s="68">
        <v>0</v>
      </c>
      <c r="I69" s="68">
        <v>0</v>
      </c>
      <c r="J69" s="68">
        <v>0</v>
      </c>
      <c r="K69" s="68"/>
      <c r="L69" s="68">
        <v>0.57058</v>
      </c>
      <c r="M69" s="68">
        <v>27.95842</v>
      </c>
      <c r="N69" s="95">
        <v>0</v>
      </c>
      <c r="O69" s="68">
        <v>27.95842</v>
      </c>
      <c r="P69" s="69">
        <v>1.2957280915729257</v>
      </c>
      <c r="Q69" s="69">
        <v>3.549939976912125</v>
      </c>
      <c r="R69" s="69">
        <v>3.865884634857305</v>
      </c>
      <c r="S69" s="69">
        <v>0.3670637936127138</v>
      </c>
      <c r="T69" s="69">
        <v>0.253820708349217</v>
      </c>
      <c r="U69" s="47">
        <f t="shared" si="7"/>
        <v>1997</v>
      </c>
    </row>
    <row r="70" spans="1:21" ht="24.75" customHeight="1">
      <c r="A70" s="91"/>
      <c r="B70" s="92">
        <f t="shared" si="6"/>
        <v>87</v>
      </c>
      <c r="C70" s="68">
        <v>3.903</v>
      </c>
      <c r="D70" s="68">
        <v>23.853</v>
      </c>
      <c r="E70" s="68">
        <v>0</v>
      </c>
      <c r="F70" s="68">
        <v>0</v>
      </c>
      <c r="G70" s="68">
        <v>27.756</v>
      </c>
      <c r="H70" s="68">
        <v>0</v>
      </c>
      <c r="I70" s="68">
        <v>0</v>
      </c>
      <c r="J70" s="68">
        <v>0</v>
      </c>
      <c r="K70" s="68"/>
      <c r="L70" s="68">
        <v>0.5551200000000001</v>
      </c>
      <c r="M70" s="68">
        <v>27.20088</v>
      </c>
      <c r="N70" s="95">
        <v>0</v>
      </c>
      <c r="O70" s="68">
        <v>27.20088</v>
      </c>
      <c r="P70" s="69">
        <v>1.2490591031972307</v>
      </c>
      <c r="Q70" s="69">
        <v>3.422079734786933</v>
      </c>
      <c r="R70" s="69">
        <v>3.7266448311829707</v>
      </c>
      <c r="S70" s="69">
        <v>0.35384304457696897</v>
      </c>
      <c r="T70" s="69">
        <v>0.24467870103726574</v>
      </c>
      <c r="U70" s="47">
        <f t="shared" si="7"/>
        <v>1998</v>
      </c>
    </row>
    <row r="71" spans="1:21" ht="24.75" customHeight="1">
      <c r="A71" s="91"/>
      <c r="B71" s="92">
        <f t="shared" si="6"/>
        <v>88</v>
      </c>
      <c r="C71" s="68">
        <v>3.9229554364000006</v>
      </c>
      <c r="D71" s="68">
        <v>26.556</v>
      </c>
      <c r="E71" s="68">
        <v>0</v>
      </c>
      <c r="F71" s="68">
        <v>0</v>
      </c>
      <c r="G71" s="68">
        <v>30.4789554364</v>
      </c>
      <c r="H71" s="68">
        <v>0</v>
      </c>
      <c r="I71" s="68">
        <v>0</v>
      </c>
      <c r="J71" s="68">
        <v>0</v>
      </c>
      <c r="K71" s="68"/>
      <c r="L71" s="68">
        <v>0.609579108728</v>
      </c>
      <c r="M71" s="68">
        <v>29.869376327672</v>
      </c>
      <c r="N71" s="95">
        <v>0</v>
      </c>
      <c r="O71" s="68">
        <v>29.869376327672</v>
      </c>
      <c r="P71" s="69">
        <v>1.3606375299668567</v>
      </c>
      <c r="Q71" s="69">
        <v>3.727774054703717</v>
      </c>
      <c r="R71" s="69">
        <v>4.059545945572348</v>
      </c>
      <c r="S71" s="69">
        <v>0.3854518372563644</v>
      </c>
      <c r="T71" s="69">
        <v>0.26653584491131577</v>
      </c>
      <c r="U71" s="47">
        <f t="shared" si="7"/>
        <v>1999</v>
      </c>
    </row>
    <row r="72" spans="1:21" ht="24.75" customHeight="1">
      <c r="A72" s="91"/>
      <c r="B72" s="92">
        <f t="shared" si="6"/>
        <v>89</v>
      </c>
      <c r="C72" s="68">
        <v>3.6135038939999995</v>
      </c>
      <c r="D72" s="68">
        <v>25.1909597</v>
      </c>
      <c r="E72" s="68">
        <v>0</v>
      </c>
      <c r="F72" s="68">
        <v>0</v>
      </c>
      <c r="G72" s="68">
        <v>28.804463594</v>
      </c>
      <c r="H72" s="68">
        <v>0</v>
      </c>
      <c r="I72" s="68">
        <v>0</v>
      </c>
      <c r="J72" s="68">
        <v>0</v>
      </c>
      <c r="K72" s="68"/>
      <c r="L72" s="68">
        <v>0.57608927188</v>
      </c>
      <c r="M72" s="68">
        <v>28.22837432212</v>
      </c>
      <c r="N72" s="95">
        <v>0</v>
      </c>
      <c r="O72" s="68">
        <v>28.22837432212</v>
      </c>
      <c r="P72" s="69">
        <v>1.2758528445256434</v>
      </c>
      <c r="Q72" s="69">
        <v>3.4859367336766214</v>
      </c>
      <c r="R72" s="69">
        <v>3.796185102973841</v>
      </c>
      <c r="S72" s="69">
        <v>0.3604458582621627</v>
      </c>
      <c r="T72" s="69">
        <v>0.24924447645787845</v>
      </c>
      <c r="U72" s="47">
        <f t="shared" si="7"/>
        <v>2000</v>
      </c>
    </row>
    <row r="73" spans="1:21" ht="24.75" customHeight="1">
      <c r="A73" s="91"/>
      <c r="B73" s="92">
        <f t="shared" si="6"/>
        <v>90</v>
      </c>
      <c r="C73" s="68">
        <v>3.176</v>
      </c>
      <c r="D73" s="68">
        <v>25.341725698623897</v>
      </c>
      <c r="E73" s="68">
        <v>0</v>
      </c>
      <c r="F73" s="68">
        <v>0</v>
      </c>
      <c r="G73" s="68">
        <v>28.5177256986239</v>
      </c>
      <c r="H73" s="68">
        <v>0</v>
      </c>
      <c r="I73" s="68">
        <v>0</v>
      </c>
      <c r="J73" s="68">
        <v>0</v>
      </c>
      <c r="K73" s="68"/>
      <c r="L73" s="68">
        <v>0.5703545139724779</v>
      </c>
      <c r="M73" s="68">
        <v>27.94737118465142</v>
      </c>
      <c r="N73" s="95">
        <v>0</v>
      </c>
      <c r="O73" s="68">
        <v>27.94737118465142</v>
      </c>
      <c r="P73" s="69">
        <v>1.254486723909773</v>
      </c>
      <c r="Q73" s="69">
        <v>3.436949928519926</v>
      </c>
      <c r="R73" s="69">
        <v>3.7428384721581995</v>
      </c>
      <c r="S73" s="69">
        <v>0.35538062260896036</v>
      </c>
      <c r="T73" s="69">
        <v>0.2457419198891747</v>
      </c>
      <c r="U73" s="47">
        <f t="shared" si="7"/>
        <v>2001</v>
      </c>
    </row>
    <row r="74" spans="1:21" ht="24.75" customHeight="1">
      <c r="A74" s="93"/>
      <c r="B74" s="94">
        <f t="shared" si="6"/>
        <v>91</v>
      </c>
      <c r="C74" s="75">
        <v>2.987</v>
      </c>
      <c r="D74" s="75">
        <v>31.942108892307044</v>
      </c>
      <c r="E74" s="75">
        <v>0</v>
      </c>
      <c r="F74" s="75">
        <v>0</v>
      </c>
      <c r="G74" s="75">
        <v>34.92910889230704</v>
      </c>
      <c r="H74" s="75">
        <v>0</v>
      </c>
      <c r="I74" s="75">
        <v>0</v>
      </c>
      <c r="J74" s="75">
        <v>0</v>
      </c>
      <c r="K74" s="68"/>
      <c r="L74" s="75">
        <v>0.6985821778461409</v>
      </c>
      <c r="M74" s="75">
        <v>34.2305267144609</v>
      </c>
      <c r="N74" s="75">
        <v>0</v>
      </c>
      <c r="O74" s="75">
        <v>34.2305267144609</v>
      </c>
      <c r="P74" s="76">
        <v>1.5283927839565834</v>
      </c>
      <c r="Q74" s="76">
        <v>4.187377490292009</v>
      </c>
      <c r="R74" s="76">
        <v>4.560054086927998</v>
      </c>
      <c r="S74" s="76">
        <v>0.43297483249619384</v>
      </c>
      <c r="T74" s="76">
        <v>0.2993974905558787</v>
      </c>
      <c r="U74" s="77">
        <f t="shared" si="7"/>
        <v>2002</v>
      </c>
    </row>
    <row r="75" spans="1:21" ht="9.75" customHeight="1">
      <c r="A75" s="1" t="s">
        <v>69</v>
      </c>
      <c r="B75" s="2"/>
      <c r="U75" s="4" t="s">
        <v>70</v>
      </c>
    </row>
    <row r="76" spans="1:20" ht="24.75" customHeight="1">
      <c r="A76" s="2"/>
      <c r="B76" s="2"/>
      <c r="T76" s="5"/>
    </row>
    <row r="77" spans="1:21" s="80" customFormat="1" ht="24.75" customHeight="1">
      <c r="A77" s="78" t="s">
        <v>71</v>
      </c>
      <c r="B77" s="79"/>
      <c r="C77" s="79"/>
      <c r="D77" s="79"/>
      <c r="E77" s="79"/>
      <c r="F77" s="79"/>
      <c r="G77" s="79"/>
      <c r="H77" s="79"/>
      <c r="I77" s="79"/>
      <c r="J77" s="79"/>
      <c r="L77" s="81" t="s">
        <v>72</v>
      </c>
      <c r="M77" s="79"/>
      <c r="N77" s="79"/>
      <c r="O77" s="79"/>
      <c r="P77" s="79"/>
      <c r="Q77" s="79"/>
      <c r="R77" s="79"/>
      <c r="S77" s="79"/>
      <c r="T77" s="79"/>
      <c r="U77" s="82"/>
    </row>
    <row r="78" spans="1:20" ht="9.75" customHeight="1">
      <c r="A78" s="9" t="s">
        <v>45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46</v>
      </c>
    </row>
    <row r="79" spans="1:21" ht="9.75" customHeight="1">
      <c r="A79" s="14"/>
      <c r="B79" s="15"/>
      <c r="C79" s="16"/>
      <c r="D79" s="17" t="s">
        <v>47</v>
      </c>
      <c r="E79" s="18"/>
      <c r="F79" s="19"/>
      <c r="G79" s="19"/>
      <c r="H79" s="20" t="s">
        <v>48</v>
      </c>
      <c r="I79" s="21"/>
      <c r="J79" s="21"/>
      <c r="K79" s="12"/>
      <c r="L79" s="20" t="s">
        <v>49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4"/>
      <c r="U80" s="53"/>
    </row>
    <row r="81" spans="1:21" ht="9.75" customHeight="1">
      <c r="A81" s="37" t="s">
        <v>50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51</v>
      </c>
      <c r="M81" s="41" t="s">
        <v>17</v>
      </c>
      <c r="N81" s="44" t="s">
        <v>18</v>
      </c>
      <c r="O81" s="44" t="s">
        <v>52</v>
      </c>
      <c r="P81" s="45" t="s">
        <v>53</v>
      </c>
      <c r="Q81" s="45" t="s">
        <v>54</v>
      </c>
      <c r="R81" s="41" t="s">
        <v>55</v>
      </c>
      <c r="S81" s="45" t="s">
        <v>56</v>
      </c>
      <c r="T81" s="85" t="s">
        <v>57</v>
      </c>
      <c r="U81" s="47" t="s">
        <v>58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6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59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7" t="s">
        <v>38</v>
      </c>
      <c r="U83" s="64"/>
    </row>
    <row r="84" spans="1:21" ht="24.75" customHeight="1">
      <c r="A84" s="89" t="s">
        <v>60</v>
      </c>
      <c r="B84" s="90">
        <f>$B$10</f>
        <v>82</v>
      </c>
      <c r="C84" s="68">
        <v>584.541</v>
      </c>
      <c r="D84" s="68">
        <v>0.458</v>
      </c>
      <c r="E84" s="68">
        <v>8.916</v>
      </c>
      <c r="F84" s="95">
        <v>0</v>
      </c>
      <c r="G84" s="68">
        <v>576.083</v>
      </c>
      <c r="H84" s="68">
        <v>0</v>
      </c>
      <c r="I84" s="68">
        <v>0</v>
      </c>
      <c r="J84" s="68">
        <v>0</v>
      </c>
      <c r="K84" s="68"/>
      <c r="L84" s="68">
        <v>11.521659999999999</v>
      </c>
      <c r="M84" s="68">
        <v>564.56134</v>
      </c>
      <c r="N84" s="68">
        <v>0</v>
      </c>
      <c r="O84" s="68">
        <v>564.56134</v>
      </c>
      <c r="P84" s="69">
        <v>27.07955535836341</v>
      </c>
      <c r="Q84" s="69">
        <v>74.19056262565317</v>
      </c>
      <c r="R84" s="69">
        <v>125.57795843702313</v>
      </c>
      <c r="S84" s="69">
        <v>8.497352286445327</v>
      </c>
      <c r="T84" s="69">
        <v>9.91118180695049</v>
      </c>
      <c r="U84" s="47">
        <f>B84+1911</f>
        <v>1993</v>
      </c>
    </row>
    <row r="85" spans="1:21" ht="24.75" customHeight="1">
      <c r="A85" s="91"/>
      <c r="B85" s="92">
        <f aca="true" t="shared" si="8" ref="B85:B93">B84+1</f>
        <v>83</v>
      </c>
      <c r="C85" s="68">
        <v>604.382</v>
      </c>
      <c r="D85" s="68">
        <v>0.982</v>
      </c>
      <c r="E85" s="68">
        <v>8.553</v>
      </c>
      <c r="F85" s="95">
        <v>0</v>
      </c>
      <c r="G85" s="68">
        <v>596.8109999999999</v>
      </c>
      <c r="H85" s="68">
        <v>0</v>
      </c>
      <c r="I85" s="68">
        <v>0</v>
      </c>
      <c r="J85" s="68">
        <v>0</v>
      </c>
      <c r="K85" s="68"/>
      <c r="L85" s="68">
        <v>11.936219999999999</v>
      </c>
      <c r="M85" s="68">
        <v>584.8747799999999</v>
      </c>
      <c r="N85" s="68">
        <v>0</v>
      </c>
      <c r="O85" s="68">
        <v>584.8747799999999</v>
      </c>
      <c r="P85" s="69">
        <v>27.80497210849455</v>
      </c>
      <c r="Q85" s="69">
        <v>76.17800577669739</v>
      </c>
      <c r="R85" s="69">
        <v>128.7381254434135</v>
      </c>
      <c r="S85" s="69">
        <v>8.704916330047428</v>
      </c>
      <c r="T85" s="69">
        <v>10.164144119702954</v>
      </c>
      <c r="U85" s="47">
        <f aca="true" t="shared" si="9" ref="U85:U93">U84+1</f>
        <v>1994</v>
      </c>
    </row>
    <row r="86" spans="1:21" ht="24.75" customHeight="1">
      <c r="A86" s="91"/>
      <c r="B86" s="92">
        <f t="shared" si="8"/>
        <v>84</v>
      </c>
      <c r="C86" s="68">
        <v>629.667</v>
      </c>
      <c r="D86" s="68">
        <v>2.493</v>
      </c>
      <c r="E86" s="68">
        <v>9.155</v>
      </c>
      <c r="F86" s="95">
        <v>0</v>
      </c>
      <c r="G86" s="68">
        <v>623.005</v>
      </c>
      <c r="H86" s="68">
        <v>0</v>
      </c>
      <c r="I86" s="68">
        <v>0</v>
      </c>
      <c r="J86" s="68">
        <v>0</v>
      </c>
      <c r="K86" s="68"/>
      <c r="L86" s="68">
        <v>12.460100000000002</v>
      </c>
      <c r="M86" s="68">
        <v>610.5449000000001</v>
      </c>
      <c r="N86" s="68">
        <v>0</v>
      </c>
      <c r="O86" s="68">
        <v>610.5449000000001</v>
      </c>
      <c r="P86" s="69">
        <v>28.77894292369824</v>
      </c>
      <c r="Q86" s="69">
        <v>78.84641896903628</v>
      </c>
      <c r="R86" s="69">
        <v>133.37001076739597</v>
      </c>
      <c r="S86" s="69">
        <v>9.017835245753654</v>
      </c>
      <c r="T86" s="69">
        <v>10.52976736812144</v>
      </c>
      <c r="U86" s="47">
        <f t="shared" si="9"/>
        <v>1995</v>
      </c>
    </row>
    <row r="87" spans="1:21" ht="24.75" customHeight="1">
      <c r="A87" s="91"/>
      <c r="B87" s="92">
        <f t="shared" si="8"/>
        <v>85</v>
      </c>
      <c r="C87" s="68">
        <v>667.825</v>
      </c>
      <c r="D87" s="68">
        <v>7.189</v>
      </c>
      <c r="E87" s="68">
        <v>9.526</v>
      </c>
      <c r="F87" s="95">
        <v>0</v>
      </c>
      <c r="G87" s="68">
        <v>665.488</v>
      </c>
      <c r="H87" s="68">
        <v>0</v>
      </c>
      <c r="I87" s="68">
        <v>0</v>
      </c>
      <c r="J87" s="68">
        <v>0</v>
      </c>
      <c r="K87" s="68"/>
      <c r="L87" s="68">
        <v>13.30976</v>
      </c>
      <c r="M87" s="68">
        <v>652.1782400000001</v>
      </c>
      <c r="N87" s="68">
        <v>0</v>
      </c>
      <c r="O87" s="68">
        <v>652.1782400000001</v>
      </c>
      <c r="P87" s="69">
        <v>30.49298116708042</v>
      </c>
      <c r="Q87" s="69">
        <v>83.31415619420879</v>
      </c>
      <c r="R87" s="69">
        <v>140.9085991836782</v>
      </c>
      <c r="S87" s="69">
        <v>9.538087036102521</v>
      </c>
      <c r="T87" s="69">
        <v>11.119845449102984</v>
      </c>
      <c r="U87" s="47">
        <f t="shared" si="9"/>
        <v>1996</v>
      </c>
    </row>
    <row r="88" spans="1:21" ht="24.75" customHeight="1">
      <c r="A88" s="91"/>
      <c r="B88" s="92">
        <f t="shared" si="8"/>
        <v>86</v>
      </c>
      <c r="C88" s="68">
        <v>738.519</v>
      </c>
      <c r="D88" s="68">
        <v>6.872</v>
      </c>
      <c r="E88" s="68">
        <v>8.062</v>
      </c>
      <c r="F88" s="95">
        <v>0</v>
      </c>
      <c r="G88" s="68">
        <v>737.329</v>
      </c>
      <c r="H88" s="68">
        <v>0</v>
      </c>
      <c r="I88" s="68">
        <v>0</v>
      </c>
      <c r="J88" s="68">
        <v>0</v>
      </c>
      <c r="K88" s="68"/>
      <c r="L88" s="68">
        <v>14.74658</v>
      </c>
      <c r="M88" s="68">
        <v>722.58242</v>
      </c>
      <c r="N88" s="68">
        <v>0</v>
      </c>
      <c r="O88" s="68">
        <v>722.58242</v>
      </c>
      <c r="P88" s="69">
        <v>33.48795604582613</v>
      </c>
      <c r="Q88" s="69">
        <v>91.74782478308529</v>
      </c>
      <c r="R88" s="69">
        <v>155.47341421049464</v>
      </c>
      <c r="S88" s="69">
        <v>10.48644149314619</v>
      </c>
      <c r="T88" s="69">
        <v>12.287261375640853</v>
      </c>
      <c r="U88" s="47">
        <f t="shared" si="9"/>
        <v>1997</v>
      </c>
    </row>
    <row r="89" spans="1:21" ht="24.75" customHeight="1">
      <c r="A89" s="91"/>
      <c r="B89" s="92">
        <f t="shared" si="8"/>
        <v>87</v>
      </c>
      <c r="C89" s="68">
        <v>727.512</v>
      </c>
      <c r="D89" s="68">
        <v>11.318</v>
      </c>
      <c r="E89" s="68">
        <v>6.797</v>
      </c>
      <c r="F89" s="95">
        <v>0</v>
      </c>
      <c r="G89" s="68">
        <v>732.0329999999999</v>
      </c>
      <c r="H89" s="68">
        <v>0</v>
      </c>
      <c r="I89" s="68">
        <v>0</v>
      </c>
      <c r="J89" s="68">
        <v>0</v>
      </c>
      <c r="K89" s="68"/>
      <c r="L89" s="68">
        <v>14.640659999999999</v>
      </c>
      <c r="M89" s="68">
        <v>717.3923399999999</v>
      </c>
      <c r="N89" s="68">
        <v>0</v>
      </c>
      <c r="O89" s="68">
        <v>717.3923399999999</v>
      </c>
      <c r="P89" s="69">
        <v>32.942516302449135</v>
      </c>
      <c r="Q89" s="69">
        <v>90.25346932177845</v>
      </c>
      <c r="R89" s="69">
        <v>153.4061052190007</v>
      </c>
      <c r="S89" s="69">
        <v>10.283554302368282</v>
      </c>
      <c r="T89" s="69">
        <v>12.154471717486324</v>
      </c>
      <c r="U89" s="47">
        <f t="shared" si="9"/>
        <v>1998</v>
      </c>
    </row>
    <row r="90" spans="1:21" ht="24.75" customHeight="1">
      <c r="A90" s="91"/>
      <c r="B90" s="92">
        <f t="shared" si="8"/>
        <v>88</v>
      </c>
      <c r="C90" s="68">
        <v>726.8575693450001</v>
      </c>
      <c r="D90" s="68">
        <v>36.981</v>
      </c>
      <c r="E90" s="68">
        <v>4.676</v>
      </c>
      <c r="F90" s="95">
        <v>0</v>
      </c>
      <c r="G90" s="68">
        <v>759.1625693450001</v>
      </c>
      <c r="H90" s="68">
        <v>0</v>
      </c>
      <c r="I90" s="68">
        <v>0</v>
      </c>
      <c r="J90" s="68">
        <v>0</v>
      </c>
      <c r="K90" s="68"/>
      <c r="L90" s="68">
        <v>15.183251386900002</v>
      </c>
      <c r="M90" s="68">
        <v>743.9793179581001</v>
      </c>
      <c r="N90" s="68">
        <v>0</v>
      </c>
      <c r="O90" s="68">
        <v>743.9793179581001</v>
      </c>
      <c r="P90" s="69">
        <v>33.890435823901676</v>
      </c>
      <c r="Q90" s="69">
        <v>92.85050910657992</v>
      </c>
      <c r="R90" s="69">
        <v>155.9214551144938</v>
      </c>
      <c r="S90" s="69">
        <v>10.679796476656664</v>
      </c>
      <c r="T90" s="69">
        <v>12.244689672088047</v>
      </c>
      <c r="U90" s="47">
        <f t="shared" si="9"/>
        <v>1999</v>
      </c>
    </row>
    <row r="91" spans="1:21" ht="24.75" customHeight="1">
      <c r="A91" s="91"/>
      <c r="B91" s="92">
        <f t="shared" si="8"/>
        <v>89</v>
      </c>
      <c r="C91" s="68">
        <v>726.368476935</v>
      </c>
      <c r="D91" s="68">
        <v>30.100416099999997</v>
      </c>
      <c r="E91" s="68">
        <v>3.1012067</v>
      </c>
      <c r="F91" s="95">
        <v>0</v>
      </c>
      <c r="G91" s="68">
        <v>753.3676863349999</v>
      </c>
      <c r="H91" s="68">
        <v>0</v>
      </c>
      <c r="I91" s="68">
        <v>0</v>
      </c>
      <c r="J91" s="68">
        <v>0</v>
      </c>
      <c r="K91" s="68"/>
      <c r="L91" s="68">
        <v>15.067353726699999</v>
      </c>
      <c r="M91" s="68">
        <v>738.3003326082999</v>
      </c>
      <c r="N91" s="68">
        <v>0</v>
      </c>
      <c r="O91" s="68">
        <v>738.3003326082999</v>
      </c>
      <c r="P91" s="69">
        <v>33.369352720195366</v>
      </c>
      <c r="Q91" s="69">
        <v>91.17309486392178</v>
      </c>
      <c r="R91" s="69">
        <v>153.71430042449137</v>
      </c>
      <c r="S91" s="69">
        <v>10.467820071373506</v>
      </c>
      <c r="T91" s="69">
        <v>12.100308068957125</v>
      </c>
      <c r="U91" s="47">
        <f t="shared" si="9"/>
        <v>2000</v>
      </c>
    </row>
    <row r="92" spans="1:21" ht="24.75" customHeight="1">
      <c r="A92" s="91"/>
      <c r="B92" s="92">
        <f t="shared" si="8"/>
        <v>90</v>
      </c>
      <c r="C92" s="68">
        <v>696.9066166150002</v>
      </c>
      <c r="D92" s="68">
        <v>18.922711056627872</v>
      </c>
      <c r="E92" s="68">
        <v>2.569471127963066</v>
      </c>
      <c r="F92" s="95">
        <v>0</v>
      </c>
      <c r="G92" s="68">
        <v>713.259856543665</v>
      </c>
      <c r="H92" s="68">
        <v>0</v>
      </c>
      <c r="I92" s="68">
        <v>0</v>
      </c>
      <c r="J92" s="68">
        <v>0</v>
      </c>
      <c r="K92" s="68"/>
      <c r="L92" s="68">
        <v>14.2651971308733</v>
      </c>
      <c r="M92" s="68">
        <v>698.9946594127917</v>
      </c>
      <c r="N92" s="68">
        <v>0</v>
      </c>
      <c r="O92" s="68">
        <v>698.9946594127917</v>
      </c>
      <c r="P92" s="69">
        <v>31.376100260863147</v>
      </c>
      <c r="Q92" s="69">
        <v>85.96191852291273</v>
      </c>
      <c r="R92" s="69">
        <v>145.5143069743095</v>
      </c>
      <c r="S92" s="69">
        <v>9.839412660452158</v>
      </c>
      <c r="T92" s="69">
        <v>11.488336760416223</v>
      </c>
      <c r="U92" s="47">
        <f t="shared" si="9"/>
        <v>2001</v>
      </c>
    </row>
    <row r="93" spans="1:21" ht="24.75" customHeight="1">
      <c r="A93" s="93"/>
      <c r="B93" s="94">
        <f t="shared" si="8"/>
        <v>91</v>
      </c>
      <c r="C93" s="75">
        <v>696.6901300575001</v>
      </c>
      <c r="D93" s="75">
        <v>34.64986128505981</v>
      </c>
      <c r="E93" s="75">
        <v>5.668542111354709</v>
      </c>
      <c r="F93" s="75">
        <v>0</v>
      </c>
      <c r="G93" s="75">
        <v>725.6714492312053</v>
      </c>
      <c r="H93" s="75">
        <v>0</v>
      </c>
      <c r="I93" s="75">
        <v>0</v>
      </c>
      <c r="J93" s="75">
        <v>0</v>
      </c>
      <c r="K93" s="68"/>
      <c r="L93" s="75">
        <v>14.513428984624106</v>
      </c>
      <c r="M93" s="75">
        <v>711.1580202465813</v>
      </c>
      <c r="N93" s="75">
        <v>0</v>
      </c>
      <c r="O93" s="75">
        <v>711.1580202465813</v>
      </c>
      <c r="P93" s="76">
        <v>31.75320074577014</v>
      </c>
      <c r="Q93" s="76">
        <v>86.99507053635655</v>
      </c>
      <c r="R93" s="76">
        <v>147.20991783957618</v>
      </c>
      <c r="S93" s="76">
        <v>9.958010802141391</v>
      </c>
      <c r="T93" s="76">
        <v>11.620401344922039</v>
      </c>
      <c r="U93" s="77">
        <f t="shared" si="9"/>
        <v>2002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80" customFormat="1" ht="24.75" customHeight="1">
      <c r="A95" s="78" t="s">
        <v>73</v>
      </c>
      <c r="B95" s="79"/>
      <c r="C95" s="79"/>
      <c r="D95" s="79"/>
      <c r="E95" s="79"/>
      <c r="F95" s="79"/>
      <c r="G95" s="79"/>
      <c r="H95" s="79"/>
      <c r="I95" s="79"/>
      <c r="J95" s="79"/>
      <c r="L95" s="81" t="s">
        <v>74</v>
      </c>
      <c r="M95" s="79"/>
      <c r="N95" s="79"/>
      <c r="O95" s="79"/>
      <c r="P95" s="79"/>
      <c r="Q95" s="79"/>
      <c r="R95" s="79"/>
      <c r="S95" s="79"/>
      <c r="T95" s="79"/>
      <c r="U95" s="82"/>
    </row>
    <row r="96" spans="1:20" ht="9.75" customHeight="1">
      <c r="A96" s="9" t="s">
        <v>45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46</v>
      </c>
    </row>
    <row r="97" spans="1:21" ht="9.75" customHeight="1">
      <c r="A97" s="14"/>
      <c r="B97" s="15"/>
      <c r="C97" s="16"/>
      <c r="D97" s="17" t="s">
        <v>47</v>
      </c>
      <c r="E97" s="18"/>
      <c r="F97" s="19"/>
      <c r="G97" s="19"/>
      <c r="H97" s="20" t="s">
        <v>48</v>
      </c>
      <c r="I97" s="21"/>
      <c r="J97" s="21"/>
      <c r="K97" s="12"/>
      <c r="L97" s="20" t="s">
        <v>49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4"/>
      <c r="U98" s="53"/>
    </row>
    <row r="99" spans="1:21" ht="9.75" customHeight="1">
      <c r="A99" s="37" t="s">
        <v>50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51</v>
      </c>
      <c r="M99" s="41" t="s">
        <v>17</v>
      </c>
      <c r="N99" s="44" t="s">
        <v>18</v>
      </c>
      <c r="O99" s="44" t="s">
        <v>52</v>
      </c>
      <c r="P99" s="45" t="s">
        <v>53</v>
      </c>
      <c r="Q99" s="45" t="s">
        <v>54</v>
      </c>
      <c r="R99" s="41" t="s">
        <v>55</v>
      </c>
      <c r="S99" s="45" t="s">
        <v>56</v>
      </c>
      <c r="T99" s="85" t="s">
        <v>57</v>
      </c>
      <c r="U99" s="47" t="s">
        <v>58</v>
      </c>
    </row>
    <row r="100" spans="1:21" ht="9.75" customHeight="1">
      <c r="A100" s="43"/>
      <c r="B100" s="48"/>
      <c r="C100" s="39" t="s">
        <v>19</v>
      </c>
      <c r="D100" s="49" t="s">
        <v>20</v>
      </c>
      <c r="E100" s="42" t="s">
        <v>21</v>
      </c>
      <c r="F100" s="42" t="s">
        <v>22</v>
      </c>
      <c r="G100" s="42" t="s">
        <v>23</v>
      </c>
      <c r="H100" s="42" t="s">
        <v>24</v>
      </c>
      <c r="I100" s="42" t="s">
        <v>25</v>
      </c>
      <c r="J100" s="42" t="s">
        <v>26</v>
      </c>
      <c r="K100" s="43"/>
      <c r="L100" s="49" t="s">
        <v>27</v>
      </c>
      <c r="M100" s="30" t="s">
        <v>28</v>
      </c>
      <c r="N100" s="50" t="s">
        <v>29</v>
      </c>
      <c r="O100" s="51" t="s">
        <v>28</v>
      </c>
      <c r="P100" s="42" t="s">
        <v>30</v>
      </c>
      <c r="Q100" s="42" t="s">
        <v>31</v>
      </c>
      <c r="R100" s="42" t="s">
        <v>32</v>
      </c>
      <c r="S100" s="42" t="s">
        <v>33</v>
      </c>
      <c r="T100" s="86" t="s">
        <v>34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35</v>
      </c>
      <c r="N101" s="61" t="s">
        <v>59</v>
      </c>
      <c r="O101" s="62" t="s">
        <v>36</v>
      </c>
      <c r="P101" s="58" t="s">
        <v>37</v>
      </c>
      <c r="Q101" s="58" t="s">
        <v>38</v>
      </c>
      <c r="R101" s="58" t="s">
        <v>39</v>
      </c>
      <c r="S101" s="58" t="s">
        <v>38</v>
      </c>
      <c r="T101" s="87" t="s">
        <v>38</v>
      </c>
      <c r="U101" s="64"/>
    </row>
    <row r="102" spans="1:21" ht="24.75" customHeight="1">
      <c r="A102" s="89" t="s">
        <v>60</v>
      </c>
      <c r="B102" s="90">
        <f>$B$10</f>
        <v>82</v>
      </c>
      <c r="C102" s="68" t="s">
        <v>40</v>
      </c>
      <c r="D102" s="68">
        <v>0.427</v>
      </c>
      <c r="E102" s="68">
        <v>0</v>
      </c>
      <c r="F102" s="95">
        <v>0</v>
      </c>
      <c r="G102" s="68">
        <v>0.427</v>
      </c>
      <c r="H102" s="68">
        <v>0</v>
      </c>
      <c r="I102" s="68">
        <v>0</v>
      </c>
      <c r="J102" s="68">
        <v>0</v>
      </c>
      <c r="K102" s="68"/>
      <c r="L102" s="68">
        <v>0.00854</v>
      </c>
      <c r="M102" s="68">
        <v>0.41846</v>
      </c>
      <c r="N102" s="68">
        <v>0</v>
      </c>
      <c r="O102" s="68">
        <v>0.41846</v>
      </c>
      <c r="P102" s="69">
        <v>0.020071708656601874</v>
      </c>
      <c r="Q102" s="69">
        <v>0.05499098262082705</v>
      </c>
      <c r="R102" s="69">
        <v>0.049271920428261035</v>
      </c>
      <c r="S102" s="69">
        <v>0.007814218630419523</v>
      </c>
      <c r="T102" s="69">
        <v>0.0016937222647214732</v>
      </c>
      <c r="U102" s="47">
        <f>B102+1911</f>
        <v>1993</v>
      </c>
    </row>
    <row r="103" spans="1:21" ht="24.75" customHeight="1">
      <c r="A103" s="91"/>
      <c r="B103" s="92">
        <f aca="true" t="shared" si="10" ref="B103:B111">B102+1</f>
        <v>83</v>
      </c>
      <c r="C103" s="68" t="s">
        <v>40</v>
      </c>
      <c r="D103" s="68">
        <v>0.413</v>
      </c>
      <c r="E103" s="68">
        <v>0</v>
      </c>
      <c r="F103" s="95">
        <v>0</v>
      </c>
      <c r="G103" s="68">
        <v>0.413</v>
      </c>
      <c r="H103" s="68">
        <v>0</v>
      </c>
      <c r="I103" s="68">
        <v>0</v>
      </c>
      <c r="J103" s="68">
        <v>0</v>
      </c>
      <c r="K103" s="68"/>
      <c r="L103" s="68">
        <v>0.00826</v>
      </c>
      <c r="M103" s="68">
        <v>0.40474</v>
      </c>
      <c r="N103" s="68">
        <v>0</v>
      </c>
      <c r="O103" s="68">
        <v>0.40474</v>
      </c>
      <c r="P103" s="69">
        <v>0.01924135694685294</v>
      </c>
      <c r="Q103" s="69">
        <v>0.05271604642973409</v>
      </c>
      <c r="R103" s="69">
        <v>0.04723357760104175</v>
      </c>
      <c r="S103" s="69">
        <v>0.007490950197665215</v>
      </c>
      <c r="T103" s="69">
        <v>0.0016236542300358103</v>
      </c>
      <c r="U103" s="47">
        <f aca="true" t="shared" si="11" ref="U103:U111">U102+1</f>
        <v>1994</v>
      </c>
    </row>
    <row r="104" spans="1:21" ht="24.75" customHeight="1">
      <c r="A104" s="91"/>
      <c r="B104" s="92">
        <f t="shared" si="10"/>
        <v>84</v>
      </c>
      <c r="C104" s="68" t="s">
        <v>40</v>
      </c>
      <c r="D104" s="68">
        <v>0.34</v>
      </c>
      <c r="E104" s="68">
        <v>0</v>
      </c>
      <c r="F104" s="95">
        <v>0</v>
      </c>
      <c r="G104" s="68">
        <v>0.34</v>
      </c>
      <c r="H104" s="68">
        <v>0</v>
      </c>
      <c r="I104" s="68">
        <v>0</v>
      </c>
      <c r="J104" s="68">
        <v>0</v>
      </c>
      <c r="K104" s="68"/>
      <c r="L104" s="68">
        <v>0.0068000000000000005</v>
      </c>
      <c r="M104" s="68">
        <v>0.33320000000000005</v>
      </c>
      <c r="N104" s="68">
        <v>0</v>
      </c>
      <c r="O104" s="68">
        <v>0.33320000000000005</v>
      </c>
      <c r="P104" s="69">
        <v>0.01570587811342991</v>
      </c>
      <c r="Q104" s="69">
        <v>0.04302980305049291</v>
      </c>
      <c r="R104" s="69">
        <v>0.03855470353324164</v>
      </c>
      <c r="S104" s="69">
        <v>0.006114535013475041</v>
      </c>
      <c r="T104" s="69">
        <v>0.0013253179339551815</v>
      </c>
      <c r="U104" s="47">
        <f t="shared" si="11"/>
        <v>1995</v>
      </c>
    </row>
    <row r="105" spans="1:21" ht="24.75" customHeight="1">
      <c r="A105" s="91"/>
      <c r="B105" s="92">
        <f t="shared" si="10"/>
        <v>85</v>
      </c>
      <c r="C105" s="68" t="s">
        <v>40</v>
      </c>
      <c r="D105" s="68">
        <v>0.444</v>
      </c>
      <c r="E105" s="68">
        <v>0</v>
      </c>
      <c r="F105" s="95">
        <v>0</v>
      </c>
      <c r="G105" s="68">
        <v>0.444</v>
      </c>
      <c r="H105" s="68">
        <v>0</v>
      </c>
      <c r="I105" s="68">
        <v>0</v>
      </c>
      <c r="J105" s="68">
        <v>0</v>
      </c>
      <c r="K105" s="68"/>
      <c r="L105" s="68">
        <v>0.00888</v>
      </c>
      <c r="M105" s="68">
        <v>0.43512</v>
      </c>
      <c r="N105" s="68">
        <v>0</v>
      </c>
      <c r="O105" s="68">
        <v>0.43512</v>
      </c>
      <c r="P105" s="69">
        <v>0.020344294169367</v>
      </c>
      <c r="Q105" s="69">
        <v>0.0555855031949918</v>
      </c>
      <c r="R105" s="69">
        <v>0.04980461086271265</v>
      </c>
      <c r="S105" s="69">
        <v>0.007898700004008335</v>
      </c>
      <c r="T105" s="69">
        <v>0.0017120334984057476</v>
      </c>
      <c r="U105" s="47">
        <f t="shared" si="11"/>
        <v>1996</v>
      </c>
    </row>
    <row r="106" spans="1:21" ht="24.75" customHeight="1">
      <c r="A106" s="91"/>
      <c r="B106" s="92">
        <f t="shared" si="10"/>
        <v>86</v>
      </c>
      <c r="C106" s="68" t="s">
        <v>40</v>
      </c>
      <c r="D106" s="68">
        <v>0.757</v>
      </c>
      <c r="E106" s="68">
        <v>0</v>
      </c>
      <c r="F106" s="95">
        <v>0</v>
      </c>
      <c r="G106" s="68">
        <v>0.757</v>
      </c>
      <c r="H106" s="68">
        <v>0</v>
      </c>
      <c r="I106" s="68">
        <v>0</v>
      </c>
      <c r="J106" s="68">
        <v>0</v>
      </c>
      <c r="K106" s="68"/>
      <c r="L106" s="68">
        <v>0.01514</v>
      </c>
      <c r="M106" s="68">
        <v>0.74186</v>
      </c>
      <c r="N106" s="68">
        <v>0</v>
      </c>
      <c r="O106" s="68">
        <v>0.74186</v>
      </c>
      <c r="P106" s="69">
        <v>0.03438137212382855</v>
      </c>
      <c r="Q106" s="69">
        <v>0.09419554006528372</v>
      </c>
      <c r="R106" s="69">
        <v>0.0843992038984942</v>
      </c>
      <c r="S106" s="69">
        <v>0.013385186243276816</v>
      </c>
      <c r="T106" s="69">
        <v>0.0029012226340107386</v>
      </c>
      <c r="U106" s="47">
        <f t="shared" si="11"/>
        <v>1997</v>
      </c>
    </row>
    <row r="107" spans="1:21" ht="24.75" customHeight="1">
      <c r="A107" s="91"/>
      <c r="B107" s="92">
        <f t="shared" si="10"/>
        <v>87</v>
      </c>
      <c r="C107" s="68" t="s">
        <v>40</v>
      </c>
      <c r="D107" s="68">
        <v>3.473</v>
      </c>
      <c r="E107" s="68">
        <v>0</v>
      </c>
      <c r="F107" s="95">
        <v>0</v>
      </c>
      <c r="G107" s="68">
        <v>3.473</v>
      </c>
      <c r="H107" s="68">
        <v>0</v>
      </c>
      <c r="I107" s="68">
        <v>0</v>
      </c>
      <c r="J107" s="68">
        <v>0</v>
      </c>
      <c r="K107" s="68"/>
      <c r="L107" s="68">
        <v>0.06946</v>
      </c>
      <c r="M107" s="68">
        <v>3.40354</v>
      </c>
      <c r="N107" s="68">
        <v>0</v>
      </c>
      <c r="O107" s="68">
        <v>3.40354</v>
      </c>
      <c r="P107" s="69">
        <v>0.1562898928305225</v>
      </c>
      <c r="Q107" s="69">
        <v>0.4281914872069109</v>
      </c>
      <c r="R107" s="69">
        <v>0.38365957253739214</v>
      </c>
      <c r="S107" s="69">
        <v>0.06084601033210204</v>
      </c>
      <c r="T107" s="69">
        <v>0.013188297805972856</v>
      </c>
      <c r="U107" s="47">
        <f t="shared" si="11"/>
        <v>1998</v>
      </c>
    </row>
    <row r="108" spans="1:21" ht="24.75" customHeight="1">
      <c r="A108" s="91"/>
      <c r="B108" s="92">
        <f t="shared" si="10"/>
        <v>88</v>
      </c>
      <c r="C108" s="68" t="s">
        <v>40</v>
      </c>
      <c r="D108" s="68">
        <v>7.464</v>
      </c>
      <c r="E108" s="68">
        <v>0</v>
      </c>
      <c r="F108" s="95">
        <v>0</v>
      </c>
      <c r="G108" s="68">
        <v>7.464</v>
      </c>
      <c r="H108" s="68">
        <v>0</v>
      </c>
      <c r="I108" s="68">
        <v>0</v>
      </c>
      <c r="J108" s="68">
        <v>0</v>
      </c>
      <c r="K108" s="68"/>
      <c r="L108" s="68">
        <v>0.14928000000000002</v>
      </c>
      <c r="M108" s="68">
        <v>7.31472</v>
      </c>
      <c r="N108" s="68">
        <v>0</v>
      </c>
      <c r="O108" s="68">
        <v>7.31472</v>
      </c>
      <c r="P108" s="69">
        <v>0.3332069087756166</v>
      </c>
      <c r="Q108" s="69">
        <v>0.9128956404811412</v>
      </c>
      <c r="R108" s="69">
        <v>0.8179544938711025</v>
      </c>
      <c r="S108" s="69">
        <v>0.12972247051237015</v>
      </c>
      <c r="T108" s="69">
        <v>0.02811718572681915</v>
      </c>
      <c r="U108" s="47">
        <f t="shared" si="11"/>
        <v>1999</v>
      </c>
    </row>
    <row r="109" spans="1:21" ht="24.75" customHeight="1">
      <c r="A109" s="91"/>
      <c r="B109" s="92">
        <f t="shared" si="10"/>
        <v>89</v>
      </c>
      <c r="C109" s="68" t="s">
        <v>40</v>
      </c>
      <c r="D109" s="68">
        <v>7.9939290000000005</v>
      </c>
      <c r="E109" s="68">
        <v>0</v>
      </c>
      <c r="F109" s="95">
        <v>0</v>
      </c>
      <c r="G109" s="68">
        <v>7.9939290000000005</v>
      </c>
      <c r="H109" s="68">
        <v>0</v>
      </c>
      <c r="I109" s="68">
        <v>0</v>
      </c>
      <c r="J109" s="68">
        <v>0</v>
      </c>
      <c r="K109" s="68"/>
      <c r="L109" s="68">
        <v>0.15987858000000002</v>
      </c>
      <c r="M109" s="68">
        <v>7.8340504200000005</v>
      </c>
      <c r="N109" s="68">
        <v>0</v>
      </c>
      <c r="O109" s="68">
        <v>7.8340504200000005</v>
      </c>
      <c r="P109" s="69">
        <v>0.35407974254762764</v>
      </c>
      <c r="Q109" s="69">
        <v>0.9674309905672887</v>
      </c>
      <c r="R109" s="69">
        <v>0.8668181675482906</v>
      </c>
      <c r="S109" s="69">
        <v>0.13747194375961172</v>
      </c>
      <c r="T109" s="69">
        <v>0.02979687450947249</v>
      </c>
      <c r="U109" s="47">
        <f t="shared" si="11"/>
        <v>2000</v>
      </c>
    </row>
    <row r="110" spans="1:21" ht="24.75" customHeight="1">
      <c r="A110" s="91"/>
      <c r="B110" s="92">
        <f t="shared" si="10"/>
        <v>90</v>
      </c>
      <c r="C110" s="68" t="s">
        <v>40</v>
      </c>
      <c r="D110" s="68">
        <v>7.94908444873786</v>
      </c>
      <c r="E110" s="68">
        <v>0</v>
      </c>
      <c r="F110" s="95">
        <v>0</v>
      </c>
      <c r="G110" s="68">
        <v>7.94908444873786</v>
      </c>
      <c r="H110" s="68">
        <v>0</v>
      </c>
      <c r="I110" s="68">
        <v>0</v>
      </c>
      <c r="J110" s="68">
        <v>0</v>
      </c>
      <c r="K110" s="68"/>
      <c r="L110" s="68">
        <v>0.1589816889747572</v>
      </c>
      <c r="M110" s="68">
        <v>7.790102759763103</v>
      </c>
      <c r="N110" s="68">
        <v>0</v>
      </c>
      <c r="O110" s="68">
        <v>7.790102759763103</v>
      </c>
      <c r="P110" s="69">
        <v>0.3496779867217979</v>
      </c>
      <c r="Q110" s="69">
        <v>0.9580218814295832</v>
      </c>
      <c r="R110" s="69">
        <v>0.8583876057609064</v>
      </c>
      <c r="S110" s="69">
        <v>0.13613490935114375</v>
      </c>
      <c r="T110" s="69">
        <v>0.029507073948031162</v>
      </c>
      <c r="U110" s="47">
        <f t="shared" si="11"/>
        <v>2001</v>
      </c>
    </row>
    <row r="111" spans="1:21" ht="24.75" customHeight="1">
      <c r="A111" s="93"/>
      <c r="B111" s="94">
        <f t="shared" si="10"/>
        <v>91</v>
      </c>
      <c r="C111" s="75" t="s">
        <v>40</v>
      </c>
      <c r="D111" s="75">
        <v>5.222770303437829</v>
      </c>
      <c r="E111" s="75">
        <v>0</v>
      </c>
      <c r="F111" s="96">
        <v>0</v>
      </c>
      <c r="G111" s="75">
        <v>5.222770303437829</v>
      </c>
      <c r="H111" s="75">
        <v>0</v>
      </c>
      <c r="I111" s="75">
        <v>0</v>
      </c>
      <c r="J111" s="75">
        <v>0</v>
      </c>
      <c r="K111" s="68"/>
      <c r="L111" s="75">
        <v>0.10445540606875658</v>
      </c>
      <c r="M111" s="75">
        <v>5.118314897369073</v>
      </c>
      <c r="N111" s="75">
        <v>0</v>
      </c>
      <c r="O111" s="75">
        <v>5.118314897369073</v>
      </c>
      <c r="P111" s="76">
        <v>0.22853272520202214</v>
      </c>
      <c r="Q111" s="76">
        <v>0.6261170553480059</v>
      </c>
      <c r="R111" s="76">
        <v>0.5610008815918132</v>
      </c>
      <c r="S111" s="76">
        <v>0.08897123356495162</v>
      </c>
      <c r="T111" s="76">
        <v>0.01928440530471858</v>
      </c>
      <c r="U111" s="77">
        <f t="shared" si="11"/>
        <v>2002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3:21" ht="11.25">
      <c r="C121" s="97"/>
      <c r="D121" s="97"/>
      <c r="E121" s="97"/>
      <c r="F121" s="97"/>
      <c r="G121" s="97"/>
      <c r="H121" s="97"/>
      <c r="I121" s="97"/>
      <c r="J121" s="97"/>
      <c r="K121" s="97"/>
      <c r="L121" s="98"/>
      <c r="M121" s="97"/>
      <c r="N121" s="97"/>
      <c r="O121" s="97"/>
      <c r="P121" s="97"/>
      <c r="Q121" s="97"/>
      <c r="R121" s="97"/>
      <c r="S121" s="97"/>
      <c r="T121" s="97"/>
      <c r="U121" s="12"/>
    </row>
    <row r="122" spans="3:21" ht="11.25">
      <c r="C122" s="97"/>
      <c r="D122" s="97"/>
      <c r="E122" s="97"/>
      <c r="F122" s="97"/>
      <c r="G122" s="97"/>
      <c r="H122" s="97"/>
      <c r="I122" s="97"/>
      <c r="J122" s="97"/>
      <c r="K122" s="97"/>
      <c r="L122" s="98"/>
      <c r="M122" s="97"/>
      <c r="N122" s="97"/>
      <c r="O122" s="97"/>
      <c r="P122" s="97"/>
      <c r="Q122" s="97"/>
      <c r="R122" s="97"/>
      <c r="S122" s="97"/>
      <c r="T122" s="97"/>
      <c r="U122" s="12"/>
    </row>
    <row r="123" spans="3:21" ht="11.25">
      <c r="C123" s="97"/>
      <c r="D123" s="97"/>
      <c r="E123" s="97"/>
      <c r="F123" s="97"/>
      <c r="G123" s="97"/>
      <c r="H123" s="97"/>
      <c r="I123" s="97"/>
      <c r="J123" s="97"/>
      <c r="K123" s="97"/>
      <c r="L123" s="98"/>
      <c r="M123" s="97"/>
      <c r="N123" s="97"/>
      <c r="O123" s="97"/>
      <c r="P123" s="97"/>
      <c r="Q123" s="97"/>
      <c r="R123" s="97"/>
      <c r="S123" s="97"/>
      <c r="T123" s="97"/>
      <c r="U123" s="12"/>
    </row>
    <row r="124" spans="3:21" ht="11.25">
      <c r="C124" s="97"/>
      <c r="D124" s="97"/>
      <c r="E124" s="97"/>
      <c r="F124" s="97"/>
      <c r="G124" s="97"/>
      <c r="H124" s="97"/>
      <c r="I124" s="97"/>
      <c r="J124" s="97"/>
      <c r="K124" s="97"/>
      <c r="L124" s="98"/>
      <c r="M124" s="97"/>
      <c r="N124" s="97"/>
      <c r="O124" s="97"/>
      <c r="P124" s="97"/>
      <c r="Q124" s="97"/>
      <c r="R124" s="97"/>
      <c r="S124" s="97"/>
      <c r="T124" s="97"/>
      <c r="U124" s="12"/>
    </row>
    <row r="125" spans="3:21" ht="11.25">
      <c r="C125" s="97"/>
      <c r="D125" s="97"/>
      <c r="E125" s="97"/>
      <c r="F125" s="97"/>
      <c r="G125" s="97"/>
      <c r="H125" s="97"/>
      <c r="I125" s="97"/>
      <c r="J125" s="97"/>
      <c r="K125" s="97"/>
      <c r="L125" s="98"/>
      <c r="M125" s="97"/>
      <c r="N125" s="97"/>
      <c r="O125" s="97"/>
      <c r="P125" s="97"/>
      <c r="Q125" s="97"/>
      <c r="R125" s="97"/>
      <c r="S125" s="97"/>
      <c r="T125" s="97"/>
      <c r="U125" s="12"/>
    </row>
    <row r="126" spans="3:21" ht="11.25">
      <c r="C126" s="97"/>
      <c r="D126" s="97"/>
      <c r="E126" s="97"/>
      <c r="F126" s="97"/>
      <c r="G126" s="97"/>
      <c r="H126" s="97"/>
      <c r="I126" s="97"/>
      <c r="J126" s="97"/>
      <c r="K126" s="97"/>
      <c r="L126" s="98"/>
      <c r="M126" s="97"/>
      <c r="N126" s="97"/>
      <c r="O126" s="97"/>
      <c r="P126" s="97"/>
      <c r="Q126" s="97"/>
      <c r="R126" s="97"/>
      <c r="S126" s="97"/>
      <c r="T126" s="97"/>
      <c r="U126" s="12"/>
    </row>
    <row r="127" spans="3:21" ht="11.25">
      <c r="C127" s="97"/>
      <c r="D127" s="97"/>
      <c r="E127" s="97"/>
      <c r="F127" s="97"/>
      <c r="G127" s="97"/>
      <c r="H127" s="97"/>
      <c r="I127" s="97"/>
      <c r="J127" s="97"/>
      <c r="K127" s="97"/>
      <c r="L127" s="98"/>
      <c r="M127" s="97"/>
      <c r="N127" s="97"/>
      <c r="O127" s="97"/>
      <c r="P127" s="97"/>
      <c r="Q127" s="97"/>
      <c r="R127" s="97"/>
      <c r="S127" s="97"/>
      <c r="T127" s="97"/>
      <c r="U127" s="12"/>
    </row>
    <row r="128" spans="3:21" ht="11.25">
      <c r="C128" s="97"/>
      <c r="D128" s="97"/>
      <c r="E128" s="97"/>
      <c r="F128" s="97"/>
      <c r="G128" s="97"/>
      <c r="H128" s="97"/>
      <c r="I128" s="97"/>
      <c r="J128" s="97"/>
      <c r="K128" s="97"/>
      <c r="L128" s="98"/>
      <c r="M128" s="97"/>
      <c r="N128" s="97"/>
      <c r="O128" s="97"/>
      <c r="P128" s="97"/>
      <c r="Q128" s="97"/>
      <c r="R128" s="97"/>
      <c r="S128" s="97"/>
      <c r="T128" s="97"/>
      <c r="U128" s="12"/>
    </row>
    <row r="129" spans="3:21" ht="11.25">
      <c r="C129" s="97"/>
      <c r="D129" s="97"/>
      <c r="E129" s="97"/>
      <c r="F129" s="97"/>
      <c r="G129" s="97"/>
      <c r="H129" s="97"/>
      <c r="I129" s="97"/>
      <c r="J129" s="97"/>
      <c r="K129" s="97"/>
      <c r="L129" s="98"/>
      <c r="M129" s="97"/>
      <c r="N129" s="97"/>
      <c r="O129" s="97"/>
      <c r="P129" s="97"/>
      <c r="Q129" s="97"/>
      <c r="R129" s="97"/>
      <c r="S129" s="97"/>
      <c r="T129" s="97"/>
      <c r="U129" s="12"/>
    </row>
    <row r="130" spans="3:21" ht="11.25">
      <c r="C130" s="97"/>
      <c r="D130" s="97"/>
      <c r="E130" s="97"/>
      <c r="F130" s="97"/>
      <c r="G130" s="97"/>
      <c r="H130" s="97"/>
      <c r="I130" s="97"/>
      <c r="J130" s="97"/>
      <c r="K130" s="97"/>
      <c r="L130" s="98"/>
      <c r="M130" s="97"/>
      <c r="N130" s="97"/>
      <c r="O130" s="97"/>
      <c r="P130" s="97"/>
      <c r="Q130" s="97"/>
      <c r="R130" s="97"/>
      <c r="S130" s="97"/>
      <c r="T130" s="97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2003-09-05T01:55:38Z</dcterms:created>
  <dcterms:modified xsi:type="dcterms:W3CDTF">2003-09-05T01:55:50Z</dcterms:modified>
  <cp:category/>
  <cp:version/>
  <cp:contentType/>
  <cp:contentStatus/>
</cp:coreProperties>
</file>