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50" sheetId="1" r:id="rId1"/>
  </sheets>
  <definedNames>
    <definedName name="_xlnm.Print_Area" localSheetId="0">'50'!$A$1:$T$60</definedName>
  </definedNames>
  <calcPr fullCalcOnLoad="1"/>
</workbook>
</file>

<file path=xl/sharedStrings.xml><?xml version="1.0" encoding="utf-8"?>
<sst xmlns="http://schemas.openxmlformats.org/spreadsheetml/2006/main" count="165" uniqueCount="101">
  <si>
    <t>豆</t>
  </si>
  <si>
    <t xml:space="preserve"> Others</t>
  </si>
  <si>
    <t>Chinese Yam</t>
  </si>
  <si>
    <t>種植面積</t>
  </si>
  <si>
    <t>收穫面積</t>
  </si>
  <si>
    <t>Planted</t>
  </si>
  <si>
    <t>Harvested</t>
  </si>
  <si>
    <t>Yield</t>
  </si>
  <si>
    <t>Pro-</t>
  </si>
  <si>
    <t>Area</t>
  </si>
  <si>
    <t>per ha</t>
  </si>
  <si>
    <t>duction</t>
  </si>
  <si>
    <t>公頃</t>
  </si>
  <si>
    <t>公斤</t>
  </si>
  <si>
    <t>公噸</t>
  </si>
  <si>
    <t>ha</t>
  </si>
  <si>
    <t>kg</t>
  </si>
  <si>
    <t>m.t.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</si>
  <si>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</si>
  <si>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</si>
  <si>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</si>
  <si>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</si>
  <si>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</si>
  <si>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</si>
  <si>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</si>
  <si>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</si>
  <si>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</si>
  <si>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 xml:space="preserve">               2002</t>
  </si>
  <si>
    <t xml:space="preserve"> Taipei City</t>
  </si>
  <si>
    <t xml:space="preserve"> Kaohsiung City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</si>
  <si>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</si>
  <si>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</si>
  <si>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</si>
  <si>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</si>
  <si>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</si>
  <si>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</si>
  <si>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</si>
  <si>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</si>
  <si>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</si>
  <si>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</si>
  <si>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</si>
  <si>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</si>
  <si>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</si>
  <si>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</si>
  <si>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</si>
  <si>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</si>
  <si>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</si>
  <si>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</si>
  <si>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</si>
  <si>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</si>
  <si>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</si>
  <si>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</si>
  <si>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50     91</t>
    </r>
    <r>
      <rPr>
        <sz val="8"/>
        <rFont val="標楷體"/>
        <family val="4"/>
      </rPr>
      <t>年農業統計年報</t>
    </r>
  </si>
  <si>
    <t xml:space="preserve">AG. STATISTICS YEARBOOK 2002        51   </t>
  </si>
  <si>
    <r>
      <t xml:space="preserve">  3.  </t>
    </r>
    <r>
      <rPr>
        <sz val="14"/>
        <rFont val="標楷體"/>
        <family val="4"/>
      </rPr>
      <t>特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作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物</t>
    </r>
  </si>
  <si>
    <t xml:space="preserve">   3.  Special Crops</t>
  </si>
  <si>
    <r>
      <t xml:space="preserve">   (2)  </t>
    </r>
    <r>
      <rPr>
        <sz val="10"/>
        <rFont val="標楷體"/>
        <family val="4"/>
      </rPr>
      <t>茶、菸草、胡麻、其他</t>
    </r>
  </si>
  <si>
    <t xml:space="preserve">  (2) Tea, Tobacco, Sesame and Others</t>
  </si>
  <si>
    <r>
      <t>茶</t>
    </r>
    <r>
      <rPr>
        <sz val="8"/>
        <rFont val="Times New Roman"/>
        <family val="1"/>
      </rPr>
      <t xml:space="preserve">        </t>
    </r>
  </si>
  <si>
    <r>
      <t>菸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草</t>
    </r>
    <r>
      <rPr>
        <sz val="8"/>
        <rFont val="Times New Roman"/>
        <family val="1"/>
      </rPr>
      <t xml:space="preserve"> </t>
    </r>
  </si>
  <si>
    <r>
      <t>胡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麻</t>
    </r>
    <r>
      <rPr>
        <sz val="8"/>
        <rFont val="Times New Roman"/>
        <family val="1"/>
      </rPr>
      <t xml:space="preserve">  </t>
    </r>
  </si>
  <si>
    <r>
      <t>其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</si>
  <si>
    <r>
      <t>山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藥</t>
    </r>
    <r>
      <rPr>
        <sz val="8"/>
        <rFont val="Times New Roman"/>
        <family val="1"/>
      </rPr>
      <t xml:space="preserve">  </t>
    </r>
  </si>
  <si>
    <t>Tea</t>
  </si>
  <si>
    <t xml:space="preserve"> Tobacco</t>
  </si>
  <si>
    <t>Sesame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</si>
  <si>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</si>
  <si>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每公頃</t>
  </si>
  <si>
    <r>
      <t>產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</si>
  <si>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</si>
  <si>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t>Year, District</t>
  </si>
  <si>
    <r>
      <t>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</si>
  <si>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民國</t>
    </r>
    <r>
      <rPr>
        <sz val="8"/>
        <rFont val="Times New Roman"/>
        <family val="1"/>
      </rPr>
      <t xml:space="preserve">            82 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</si>
  <si>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</si>
  <si>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82               </t>
    </r>
    <r>
      <rPr>
        <sz val="8"/>
        <rFont val="標楷體"/>
        <family val="4"/>
      </rPr>
      <t>年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</si>
  <si>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     北      市</t>
    </r>
  </si>
  <si>
    <t>高      雄      市</t>
  </si>
  <si>
    <t>臺  灣  省  合  計</t>
  </si>
  <si>
    <t>臺     北     縣</t>
  </si>
  <si>
    <t>宜     蘭     縣</t>
  </si>
  <si>
    <t>桃     園     縣</t>
  </si>
  <si>
    <t>新     竹     縣</t>
  </si>
  <si>
    <t>苗     栗     縣</t>
  </si>
  <si>
    <t>臺     中     縣</t>
  </si>
  <si>
    <t>彰     化     縣</t>
  </si>
  <si>
    <t>南     投     縣</t>
  </si>
  <si>
    <t>雲     林     縣</t>
  </si>
  <si>
    <t>嘉     義     縣</t>
  </si>
  <si>
    <t>臺     南     縣</t>
  </si>
  <si>
    <t>高     雄     縣</t>
  </si>
  <si>
    <t>屏     東     縣</t>
  </si>
  <si>
    <t>臺     東     縣</t>
  </si>
  <si>
    <t>花     蓮     縣</t>
  </si>
  <si>
    <t>澎     湖     縣</t>
  </si>
  <si>
    <t>基     隆     市</t>
  </si>
  <si>
    <t>新     竹     市</t>
  </si>
  <si>
    <t>臺     中     市</t>
  </si>
  <si>
    <t>嘉     義     市</t>
  </si>
  <si>
    <t>臺     南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</si>
  <si>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</si>
  <si>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>Source :  Central Region Office , COA, Executive Yuan.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</si>
</sst>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.00;[Red]0.00"/>
    <numFmt numFmtId="179" formatCode="0;[Red]0"/>
    <numFmt numFmtId="180" formatCode="_-* #\ ##0_-;\-* #\ ##0_-;_-* &quot;-&quot;_-;_-@_-"/>
    <numFmt numFmtId="181" formatCode="_-* #\ ##0.00_-;\-* #\ ##0.00_-;_-* &quot;-&quot;??_-;_-@_-"/>
    <numFmt numFmtId="182" formatCode="_-* #\ ##0_-;\-* #\ ##0_-;_-* &quot;-&quot;??_-;_-@_-"/>
    <numFmt numFmtId="183" formatCode="0.0;[Red]0.0"/>
    <numFmt numFmtId="184" formatCode="0.00_ "/>
    <numFmt numFmtId="185" formatCode="0_);[Red]\(0\)"/>
    <numFmt numFmtId="186" formatCode="0.0"/>
    <numFmt numFmtId="187" formatCode="0.000_);[Red]\(0.000\)"/>
    <numFmt numFmtId="188" formatCode="#,##0.000_ "/>
    <numFmt numFmtId="189" formatCode="_-* #,##0.000_-;\-* #,##0.000_-;_-* &quot;-&quot;???_-;_-@_-"/>
    <numFmt numFmtId="190" formatCode="_-* #\ ###\ ##0_-;\-* #\ ###\ ##0_-;_-* &quot;-&quot;_-;_-@_-"/>
    <numFmt numFmtId="191" formatCode="_-* #,##0.00_-;\-* #,##0.00_-;_-* &quot;-&quot;_-;_-@_-"/>
  </numFmts>
  <fonts count="23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2"/>
      <name val="新細明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華康楷書體W5"/>
      <family val="1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sz val="6"/>
      <name val="Times New Roman"/>
      <family val="1"/>
    </font>
    <font>
      <sz val="6"/>
      <name val="標楷體"/>
      <family val="4"/>
    </font>
    <font>
      <sz val="5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0" fillId="0" borderId="0" xfId="21" applyFont="1" applyFill="1" applyAlignment="1">
      <alignment vertical="center"/>
      <protection/>
    </xf>
    <xf numFmtId="0" fontId="10" fillId="0" borderId="0" xfId="15" applyFont="1" applyFill="1" applyAlignment="1">
      <alignment/>
      <protection/>
    </xf>
    <xf numFmtId="0" fontId="10" fillId="0" borderId="0" xfId="15" applyFont="1" applyFill="1" applyAlignment="1" applyProtection="1">
      <alignment/>
      <protection/>
    </xf>
    <xf numFmtId="0" fontId="8" fillId="0" borderId="0" xfId="21" applyFont="1" applyAlignment="1" applyProtection="1">
      <alignment horizontal="right"/>
      <protection locked="0"/>
    </xf>
    <xf numFmtId="0" fontId="4" fillId="0" borderId="0" xfId="21" applyAlignment="1">
      <alignment horizontal="right"/>
      <protection/>
    </xf>
    <xf numFmtId="0" fontId="10" fillId="0" borderId="0" xfId="16" applyFont="1" applyAlignment="1">
      <alignment/>
      <protection/>
    </xf>
    <xf numFmtId="0" fontId="13" fillId="0" borderId="0" xfId="15" applyFont="1" applyFill="1" applyAlignment="1">
      <alignment horizontal="center" vertical="top"/>
      <protection/>
    </xf>
    <xf numFmtId="0" fontId="13" fillId="0" borderId="0" xfId="15" applyFont="1" applyFill="1" applyAlignment="1">
      <alignment/>
      <protection/>
    </xf>
    <xf numFmtId="0" fontId="13" fillId="0" borderId="0" xfId="16" applyFont="1" applyAlignment="1">
      <alignment/>
      <protection/>
    </xf>
    <xf numFmtId="0" fontId="15" fillId="0" borderId="0" xfId="15" applyFont="1" applyFill="1" applyAlignment="1">
      <alignment horizontal="center"/>
      <protection/>
    </xf>
    <xf numFmtId="0" fontId="15" fillId="0" borderId="0" xfId="16" applyFont="1" applyAlignment="1">
      <alignment/>
      <protection/>
    </xf>
    <xf numFmtId="0" fontId="8" fillId="0" borderId="1" xfId="16" applyFont="1" applyBorder="1">
      <alignment/>
      <protection/>
    </xf>
    <xf numFmtId="0" fontId="8" fillId="0" borderId="0" xfId="16" applyFont="1" applyBorder="1">
      <alignment/>
      <protection/>
    </xf>
    <xf numFmtId="0" fontId="8" fillId="0" borderId="0" xfId="16" applyFont="1">
      <alignment/>
      <protection/>
    </xf>
    <xf numFmtId="0" fontId="10" fillId="0" borderId="2" xfId="16" applyFont="1" applyBorder="1">
      <alignment/>
      <protection/>
    </xf>
    <xf numFmtId="0" fontId="9" fillId="0" borderId="3" xfId="16" applyFont="1" applyBorder="1" applyAlignment="1">
      <alignment horizontal="center" vertical="center"/>
      <protection/>
    </xf>
    <xf numFmtId="0" fontId="16" fillId="0" borderId="4" xfId="21" applyFont="1" applyBorder="1" applyAlignment="1">
      <alignment horizontal="center" vertical="center"/>
      <protection/>
    </xf>
    <xf numFmtId="0" fontId="9" fillId="0" borderId="4" xfId="16" applyFont="1" applyBorder="1" applyAlignment="1">
      <alignment horizontal="center" vertical="center"/>
      <protection/>
    </xf>
    <xf numFmtId="0" fontId="17" fillId="0" borderId="4" xfId="21" applyFont="1" applyBorder="1" applyAlignment="1">
      <alignment horizontal="center" vertical="center"/>
      <protection/>
    </xf>
    <xf numFmtId="0" fontId="10" fillId="0" borderId="0" xfId="16" applyFont="1" applyBorder="1">
      <alignment/>
      <protection/>
    </xf>
    <xf numFmtId="0" fontId="9" fillId="0" borderId="5" xfId="16" applyFont="1" applyBorder="1" applyAlignment="1">
      <alignment horizontal="center" vertical="center"/>
      <protection/>
    </xf>
    <xf numFmtId="0" fontId="16" fillId="0" borderId="5" xfId="21" applyFont="1" applyBorder="1" applyAlignment="1">
      <alignment horizontal="center" vertical="center"/>
      <protection/>
    </xf>
    <xf numFmtId="0" fontId="16" fillId="0" borderId="6" xfId="21" applyFont="1" applyBorder="1" applyAlignment="1">
      <alignment horizontal="center" vertical="center"/>
      <protection/>
    </xf>
    <xf numFmtId="0" fontId="9" fillId="0" borderId="7" xfId="16" applyFont="1" applyBorder="1" applyAlignment="1">
      <alignment horizontal="center" vertical="center"/>
      <protection/>
    </xf>
    <xf numFmtId="0" fontId="4" fillId="0" borderId="5" xfId="21" applyBorder="1" applyAlignment="1">
      <alignment horizontal="center" vertical="center"/>
      <protection/>
    </xf>
    <xf numFmtId="0" fontId="4" fillId="0" borderId="6" xfId="21" applyBorder="1" applyAlignment="1">
      <alignment horizontal="center" vertical="center"/>
      <protection/>
    </xf>
    <xf numFmtId="0" fontId="9" fillId="0" borderId="8" xfId="16" applyFont="1" applyBorder="1" applyAlignment="1">
      <alignment horizontal="center" vertical="center"/>
      <protection/>
    </xf>
    <xf numFmtId="0" fontId="9" fillId="0" borderId="5" xfId="16" applyFont="1" applyBorder="1" applyAlignment="1">
      <alignment horizontal="center" vertical="center"/>
      <protection/>
    </xf>
    <xf numFmtId="0" fontId="10" fillId="0" borderId="9" xfId="16" applyFont="1" applyBorder="1">
      <alignment/>
      <protection/>
    </xf>
    <xf numFmtId="0" fontId="10" fillId="0" borderId="0" xfId="16" applyFont="1">
      <alignment/>
      <protection/>
    </xf>
    <xf numFmtId="0" fontId="10" fillId="0" borderId="10" xfId="16" applyFont="1" applyBorder="1" applyAlignment="1">
      <alignment horizontal="center" vertical="center"/>
      <protection/>
    </xf>
    <xf numFmtId="0" fontId="16" fillId="0" borderId="11" xfId="21" applyFont="1" applyBorder="1" applyAlignment="1">
      <alignment horizontal="center" vertical="center"/>
      <protection/>
    </xf>
    <xf numFmtId="0" fontId="10" fillId="0" borderId="11" xfId="16" applyFont="1" applyBorder="1" applyAlignment="1">
      <alignment horizontal="center" vertical="center"/>
      <protection/>
    </xf>
    <xf numFmtId="0" fontId="10" fillId="0" borderId="12" xfId="16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6" fillId="0" borderId="13" xfId="21" applyFont="1" applyBorder="1" applyAlignment="1">
      <alignment horizontal="center" vertical="center"/>
      <protection/>
    </xf>
    <xf numFmtId="0" fontId="10" fillId="0" borderId="14" xfId="16" applyFont="1" applyBorder="1" applyAlignment="1">
      <alignment horizontal="center" vertical="center"/>
      <protection/>
    </xf>
    <xf numFmtId="0" fontId="10" fillId="0" borderId="15" xfId="16" applyFont="1" applyBorder="1" applyAlignment="1">
      <alignment horizontal="center" vertical="center"/>
      <protection/>
    </xf>
    <xf numFmtId="0" fontId="10" fillId="0" borderId="0" xfId="16" applyFont="1" applyBorder="1" applyAlignment="1">
      <alignment horizontal="center" vertical="center"/>
      <protection/>
    </xf>
    <xf numFmtId="0" fontId="10" fillId="0" borderId="16" xfId="16" applyFont="1" applyBorder="1">
      <alignment/>
      <protection/>
    </xf>
    <xf numFmtId="0" fontId="9" fillId="0" borderId="2" xfId="19" applyFont="1" applyBorder="1" applyAlignment="1" quotePrefix="1">
      <alignment horizontal="center" vertical="center"/>
      <protection/>
    </xf>
    <xf numFmtId="0" fontId="9" fillId="0" borderId="17" xfId="16" applyFont="1" applyBorder="1" applyAlignment="1">
      <alignment horizontal="center"/>
      <protection/>
    </xf>
    <xf numFmtId="0" fontId="10" fillId="0" borderId="0" xfId="16" applyFont="1" applyBorder="1" applyAlignment="1">
      <alignment/>
      <protection/>
    </xf>
    <xf numFmtId="0" fontId="9" fillId="0" borderId="18" xfId="16" applyFont="1" applyBorder="1" applyAlignment="1">
      <alignment horizontal="center"/>
      <protection/>
    </xf>
    <xf numFmtId="0" fontId="9" fillId="0" borderId="19" xfId="16" applyFont="1" applyBorder="1" applyAlignment="1">
      <alignment horizontal="center"/>
      <protection/>
    </xf>
    <xf numFmtId="0" fontId="9" fillId="0" borderId="20" xfId="16" applyFont="1" applyBorder="1" applyAlignment="1">
      <alignment horizontal="center"/>
      <protection/>
    </xf>
    <xf numFmtId="0" fontId="9" fillId="0" borderId="0" xfId="16" applyFont="1" applyBorder="1" applyAlignment="1">
      <alignment horizontal="center"/>
      <protection/>
    </xf>
    <xf numFmtId="0" fontId="10" fillId="0" borderId="16" xfId="19" applyFont="1" applyBorder="1" applyAlignment="1">
      <alignment horizontal="center" vertical="center"/>
      <protection/>
    </xf>
    <xf numFmtId="0" fontId="4" fillId="0" borderId="2" xfId="21" applyBorder="1" applyAlignment="1">
      <alignment vertical="center"/>
      <protection/>
    </xf>
    <xf numFmtId="0" fontId="10" fillId="0" borderId="17" xfId="16" applyFont="1" applyBorder="1" applyAlignment="1">
      <alignment horizontal="center"/>
      <protection/>
    </xf>
    <xf numFmtId="0" fontId="10" fillId="0" borderId="21" xfId="16" applyFont="1" applyBorder="1" applyAlignment="1">
      <alignment horizontal="center"/>
      <protection/>
    </xf>
    <xf numFmtId="0" fontId="10" fillId="0" borderId="2" xfId="16" applyFont="1" applyBorder="1" applyAlignment="1">
      <alignment horizontal="center"/>
      <protection/>
    </xf>
    <xf numFmtId="0" fontId="10" fillId="0" borderId="0" xfId="16" applyFont="1" applyBorder="1" applyAlignment="1">
      <alignment horizontal="center"/>
      <protection/>
    </xf>
    <xf numFmtId="0" fontId="4" fillId="0" borderId="16" xfId="21" applyBorder="1" applyAlignment="1">
      <alignment vertical="center"/>
      <protection/>
    </xf>
    <xf numFmtId="0" fontId="10" fillId="0" borderId="17" xfId="16" applyFont="1" applyBorder="1" applyAlignment="1">
      <alignment horizontal="center" vertical="top"/>
      <protection/>
    </xf>
    <xf numFmtId="0" fontId="8" fillId="0" borderId="17" xfId="16" applyFont="1" applyBorder="1" applyAlignment="1">
      <alignment horizontal="center" vertical="top"/>
      <protection/>
    </xf>
    <xf numFmtId="0" fontId="8" fillId="0" borderId="21" xfId="16" applyFont="1" applyBorder="1" applyAlignment="1">
      <alignment horizontal="center" vertical="top"/>
      <protection/>
    </xf>
    <xf numFmtId="0" fontId="10" fillId="0" borderId="2" xfId="16" applyFont="1" applyBorder="1" applyAlignment="1">
      <alignment horizontal="center" vertical="top"/>
      <protection/>
    </xf>
    <xf numFmtId="0" fontId="10" fillId="0" borderId="0" xfId="16" applyFont="1" applyBorder="1" applyAlignment="1">
      <alignment horizontal="center" vertical="top"/>
      <protection/>
    </xf>
    <xf numFmtId="0" fontId="10" fillId="0" borderId="16" xfId="16" applyFont="1" applyBorder="1" applyAlignment="1">
      <alignment horizontal="center"/>
      <protection/>
    </xf>
    <xf numFmtId="0" fontId="10" fillId="0" borderId="22" xfId="16" applyFont="1" applyBorder="1" applyAlignment="1">
      <alignment horizontal="center" vertical="top"/>
      <protection/>
    </xf>
    <xf numFmtId="0" fontId="10" fillId="0" borderId="21" xfId="16" applyFont="1" applyBorder="1" applyAlignment="1">
      <alignment horizontal="center" vertical="top"/>
      <protection/>
    </xf>
    <xf numFmtId="0" fontId="10" fillId="0" borderId="23" xfId="16" applyFont="1" applyBorder="1" applyAlignment="1">
      <alignment horizontal="center" vertical="top"/>
      <protection/>
    </xf>
    <xf numFmtId="0" fontId="10" fillId="0" borderId="24" xfId="16" applyFont="1" applyBorder="1">
      <alignment/>
      <protection/>
    </xf>
    <xf numFmtId="0" fontId="10" fillId="0" borderId="25" xfId="16" applyFont="1" applyBorder="1">
      <alignment/>
      <protection/>
    </xf>
    <xf numFmtId="0" fontId="10" fillId="0" borderId="26" xfId="16" applyFont="1" applyBorder="1">
      <alignment/>
      <protection/>
    </xf>
    <xf numFmtId="0" fontId="10" fillId="0" borderId="27" xfId="16" applyFont="1" applyBorder="1">
      <alignment/>
      <protection/>
    </xf>
    <xf numFmtId="0" fontId="10" fillId="0" borderId="28" xfId="16" applyFont="1" applyBorder="1">
      <alignment/>
      <protection/>
    </xf>
    <xf numFmtId="0" fontId="10" fillId="0" borderId="1" xfId="16" applyFont="1" applyBorder="1">
      <alignment/>
      <protection/>
    </xf>
    <xf numFmtId="0" fontId="10" fillId="0" borderId="29" xfId="16" applyFont="1" applyBorder="1">
      <alignment/>
      <protection/>
    </xf>
    <xf numFmtId="0" fontId="18" fillId="0" borderId="2" xfId="16" applyFont="1" applyBorder="1">
      <alignment/>
      <protection/>
    </xf>
    <xf numFmtId="0" fontId="19" fillId="0" borderId="0" xfId="16" applyFont="1" applyAlignment="1">
      <alignment horizontal="right"/>
      <protection/>
    </xf>
    <xf numFmtId="0" fontId="18" fillId="0" borderId="0" xfId="16" applyFont="1" applyBorder="1" applyAlignment="1">
      <alignment horizontal="right"/>
      <protection/>
    </xf>
    <xf numFmtId="0" fontId="19" fillId="0" borderId="0" xfId="16" applyFont="1" applyBorder="1" applyAlignment="1">
      <alignment horizontal="right"/>
      <protection/>
    </xf>
    <xf numFmtId="0" fontId="18" fillId="0" borderId="16" xfId="16" applyFont="1" applyBorder="1" applyAlignment="1">
      <alignment horizontal="right"/>
      <protection/>
    </xf>
    <xf numFmtId="0" fontId="18" fillId="0" borderId="0" xfId="16" applyFont="1">
      <alignment/>
      <protection/>
    </xf>
    <xf numFmtId="0" fontId="18" fillId="0" borderId="0" xfId="16" applyFont="1" applyAlignment="1">
      <alignment horizontal="right"/>
      <protection/>
    </xf>
    <xf numFmtId="0" fontId="18" fillId="0" borderId="2" xfId="16" applyFont="1" applyBorder="1" applyAlignment="1">
      <alignment horizontal="right"/>
      <protection/>
    </xf>
    <xf numFmtId="0" fontId="20" fillId="0" borderId="2" xfId="16" applyFont="1" applyBorder="1">
      <alignment/>
      <protection/>
    </xf>
    <xf numFmtId="0" fontId="20" fillId="0" borderId="0" xfId="16" applyFont="1" applyAlignment="1">
      <alignment horizontal="right"/>
      <protection/>
    </xf>
    <xf numFmtId="0" fontId="20" fillId="0" borderId="0" xfId="16" applyFont="1" applyBorder="1" applyAlignment="1">
      <alignment horizontal="right"/>
      <protection/>
    </xf>
    <xf numFmtId="0" fontId="20" fillId="0" borderId="2" xfId="16" applyFont="1" applyBorder="1" applyAlignment="1">
      <alignment horizontal="right"/>
      <protection/>
    </xf>
    <xf numFmtId="0" fontId="20" fillId="0" borderId="16" xfId="16" applyFont="1" applyBorder="1" applyAlignment="1">
      <alignment horizontal="right"/>
      <protection/>
    </xf>
    <xf numFmtId="0" fontId="20" fillId="0" borderId="0" xfId="16" applyFont="1">
      <alignment/>
      <protection/>
    </xf>
    <xf numFmtId="0" fontId="9" fillId="0" borderId="2" xfId="19" applyFont="1" applyBorder="1" applyAlignment="1">
      <alignment horizontal="center" vertical="center"/>
      <protection/>
    </xf>
    <xf numFmtId="177" fontId="10" fillId="0" borderId="0" xfId="16" applyNumberFormat="1" applyFont="1" applyAlignment="1" applyProtection="1">
      <alignment horizontal="right"/>
      <protection locked="0"/>
    </xf>
    <xf numFmtId="177" fontId="10" fillId="0" borderId="0" xfId="16" applyNumberFormat="1" applyFont="1" applyBorder="1" applyAlignment="1" applyProtection="1">
      <alignment horizontal="right"/>
      <protection locked="0"/>
    </xf>
    <xf numFmtId="41" fontId="10" fillId="0" borderId="0" xfId="16" applyNumberFormat="1" applyFont="1" applyAlignment="1" applyProtection="1">
      <alignment horizontal="right"/>
      <protection locked="0"/>
    </xf>
    <xf numFmtId="177" fontId="10" fillId="0" borderId="0" xfId="16" applyNumberFormat="1" applyFont="1">
      <alignment/>
      <protection/>
    </xf>
    <xf numFmtId="177" fontId="10" fillId="0" borderId="0" xfId="16" applyNumberFormat="1" applyFont="1" applyAlignment="1">
      <alignment horizontal="right"/>
      <protection/>
    </xf>
    <xf numFmtId="0" fontId="10" fillId="0" borderId="16" xfId="16" applyFont="1" applyBorder="1" applyAlignment="1" quotePrefix="1">
      <alignment horizontal="left" indent="1"/>
      <protection/>
    </xf>
    <xf numFmtId="0" fontId="9" fillId="0" borderId="2" xfId="18" applyFont="1" applyBorder="1" applyAlignment="1">
      <alignment horizontal="center"/>
      <protection/>
    </xf>
    <xf numFmtId="177" fontId="10" fillId="0" borderId="2" xfId="16" applyNumberFormat="1" applyFont="1" applyBorder="1" applyAlignment="1" applyProtection="1">
      <alignment horizontal="right"/>
      <protection locked="0"/>
    </xf>
    <xf numFmtId="0" fontId="10" fillId="0" borderId="0" xfId="17" applyFont="1" applyAlignment="1" quotePrefix="1">
      <alignment horizontal="left" indent="1"/>
      <protection/>
    </xf>
    <xf numFmtId="0" fontId="10" fillId="0" borderId="0" xfId="17" applyFont="1" applyBorder="1" applyAlignment="1" quotePrefix="1">
      <alignment horizontal="left" indent="1"/>
      <protection/>
    </xf>
    <xf numFmtId="0" fontId="10" fillId="0" borderId="2" xfId="17" applyFont="1" applyBorder="1" applyAlignment="1" quotePrefix="1">
      <alignment horizontal="center"/>
      <protection/>
    </xf>
    <xf numFmtId="0" fontId="10" fillId="0" borderId="16" xfId="17" applyFont="1" applyBorder="1" applyAlignment="1" quotePrefix="1">
      <alignment horizontal="left" indent="1"/>
      <protection/>
    </xf>
    <xf numFmtId="0" fontId="10" fillId="0" borderId="2" xfId="17" applyFont="1" applyBorder="1" applyAlignment="1" applyProtection="1" quotePrefix="1">
      <alignment horizontal="center"/>
      <protection locked="0"/>
    </xf>
    <xf numFmtId="185" fontId="10" fillId="0" borderId="0" xfId="16" applyNumberFormat="1" applyFont="1" applyAlignment="1" applyProtection="1">
      <alignment horizontal="right"/>
      <protection locked="0"/>
    </xf>
    <xf numFmtId="180" fontId="10" fillId="0" borderId="0" xfId="16" applyNumberFormat="1" applyFont="1" applyAlignment="1" applyProtection="1">
      <alignment horizontal="right"/>
      <protection locked="0"/>
    </xf>
    <xf numFmtId="177" fontId="10" fillId="0" borderId="0" xfId="16" applyNumberFormat="1" applyFont="1" applyBorder="1" applyAlignment="1" applyProtection="1">
      <alignment horizontal="left" indent="1"/>
      <protection locked="0"/>
    </xf>
    <xf numFmtId="0" fontId="21" fillId="0" borderId="0" xfId="16" applyFont="1">
      <alignment/>
      <protection/>
    </xf>
    <xf numFmtId="177" fontId="10" fillId="0" borderId="0" xfId="16" applyNumberFormat="1" applyFont="1" applyBorder="1" applyAlignment="1" applyProtection="1">
      <alignment horizontal="right" vertical="justify"/>
      <protection locked="0"/>
    </xf>
    <xf numFmtId="0" fontId="22" fillId="0" borderId="2" xfId="17" applyFont="1" applyBorder="1" applyAlignment="1" quotePrefix="1">
      <alignment horizontal="center"/>
      <protection/>
    </xf>
    <xf numFmtId="177" fontId="22" fillId="0" borderId="0" xfId="16" applyNumberFormat="1" applyFont="1" applyAlignment="1" applyProtection="1">
      <alignment horizontal="right"/>
      <protection locked="0"/>
    </xf>
    <xf numFmtId="180" fontId="22" fillId="0" borderId="0" xfId="16" applyNumberFormat="1" applyFont="1" applyAlignment="1" applyProtection="1">
      <alignment horizontal="right"/>
      <protection locked="0"/>
    </xf>
    <xf numFmtId="177" fontId="22" fillId="0" borderId="0" xfId="16" applyNumberFormat="1" applyFont="1" applyBorder="1" applyAlignment="1" applyProtection="1">
      <alignment horizontal="right"/>
      <protection locked="0"/>
    </xf>
    <xf numFmtId="177" fontId="22" fillId="0" borderId="2" xfId="16" applyNumberFormat="1" applyFont="1" applyBorder="1" applyAlignment="1" applyProtection="1">
      <alignment horizontal="right"/>
      <protection locked="0"/>
    </xf>
    <xf numFmtId="177" fontId="22" fillId="0" borderId="2" xfId="16" applyNumberFormat="1" applyFont="1" applyBorder="1" applyAlignment="1" applyProtection="1">
      <alignment horizontal="left" indent="1"/>
      <protection locked="0"/>
    </xf>
    <xf numFmtId="177" fontId="22" fillId="0" borderId="0" xfId="16" applyNumberFormat="1" applyFont="1" applyBorder="1" applyAlignment="1" applyProtection="1">
      <alignment horizontal="right" vertical="justify"/>
      <protection locked="0"/>
    </xf>
    <xf numFmtId="0" fontId="22" fillId="0" borderId="16" xfId="17" applyFont="1" applyBorder="1" applyAlignment="1" quotePrefix="1">
      <alignment horizontal="left" indent="1"/>
      <protection/>
    </xf>
    <xf numFmtId="0" fontId="22" fillId="0" borderId="0" xfId="16" applyFont="1">
      <alignment/>
      <protection/>
    </xf>
    <xf numFmtId="0" fontId="10" fillId="0" borderId="2" xfId="20" applyFont="1" applyBorder="1" quotePrefix="1">
      <alignment/>
      <protection/>
    </xf>
    <xf numFmtId="180" fontId="10" fillId="0" borderId="0" xfId="16" applyNumberFormat="1" applyFont="1" applyBorder="1" applyAlignment="1" applyProtection="1">
      <alignment horizontal="right"/>
      <protection locked="0"/>
    </xf>
    <xf numFmtId="177" fontId="10" fillId="0" borderId="2" xfId="16" applyNumberFormat="1" applyFont="1" applyBorder="1" applyAlignment="1" applyProtection="1">
      <alignment horizontal="left" indent="1"/>
      <protection locked="0"/>
    </xf>
    <xf numFmtId="0" fontId="10" fillId="0" borderId="16" xfId="0" applyFont="1" applyBorder="1" applyAlignment="1">
      <alignment horizontal="left" indent="1"/>
    </xf>
    <xf numFmtId="0" fontId="10" fillId="0" borderId="16" xfId="19" applyFont="1" applyBorder="1" applyAlignment="1" applyProtection="1">
      <alignment horizontal="left" vertical="center" indent="1"/>
      <protection locked="0"/>
    </xf>
    <xf numFmtId="177" fontId="21" fillId="0" borderId="2" xfId="16" applyNumberFormat="1" applyFont="1" applyBorder="1" applyAlignment="1" applyProtection="1">
      <alignment horizontal="left" indent="1"/>
      <protection locked="0"/>
    </xf>
    <xf numFmtId="0" fontId="10" fillId="0" borderId="16" xfId="19" applyFont="1" applyBorder="1" applyAlignment="1" applyProtection="1">
      <alignment horizontal="left" vertical="center" indent="2"/>
      <protection locked="0"/>
    </xf>
    <xf numFmtId="0" fontId="9" fillId="0" borderId="2" xfId="19" applyFont="1" applyBorder="1" applyAlignment="1">
      <alignment horizontal="left" vertical="center" indent="1"/>
      <protection/>
    </xf>
    <xf numFmtId="0" fontId="16" fillId="0" borderId="24" xfId="16" applyFont="1" applyBorder="1">
      <alignment/>
      <protection/>
    </xf>
    <xf numFmtId="0" fontId="8" fillId="0" borderId="1" xfId="16" applyFont="1" applyBorder="1" applyAlignment="1">
      <alignment vertical="top"/>
      <protection/>
    </xf>
    <xf numFmtId="0" fontId="8" fillId="0" borderId="0" xfId="16" applyFont="1" applyBorder="1" applyAlignment="1">
      <alignment vertical="top"/>
      <protection/>
    </xf>
    <xf numFmtId="187" fontId="8" fillId="0" borderId="1" xfId="16" applyNumberFormat="1" applyFont="1" applyBorder="1" applyAlignment="1">
      <alignment vertical="top"/>
      <protection/>
    </xf>
    <xf numFmtId="0" fontId="8" fillId="0" borderId="24" xfId="16" applyFont="1" applyBorder="1" applyAlignment="1">
      <alignment vertical="top"/>
      <protection/>
    </xf>
    <xf numFmtId="0" fontId="16" fillId="0" borderId="29" xfId="16" applyFont="1" applyBorder="1">
      <alignment/>
      <protection/>
    </xf>
    <xf numFmtId="0" fontId="8" fillId="0" borderId="0" xfId="16" applyFont="1" applyAlignment="1">
      <alignment vertical="top"/>
      <protection/>
    </xf>
    <xf numFmtId="0" fontId="16" fillId="0" borderId="0" xfId="16" applyFont="1">
      <alignment/>
      <protection/>
    </xf>
  </cellXfs>
  <cellStyles count="15">
    <cellStyle name="Normal" xfId="0"/>
    <cellStyle name="一般_252" xfId="15"/>
    <cellStyle name="一般_26e" xfId="16"/>
    <cellStyle name="一般_26G" xfId="17"/>
    <cellStyle name="一般_26J" xfId="18"/>
    <cellStyle name="一般_27H" xfId="19"/>
    <cellStyle name="一般_81" xfId="20"/>
    <cellStyle name="一般_特作90" xfId="21"/>
    <cellStyle name="Comma" xfId="22"/>
    <cellStyle name="Comma [0]" xfId="23"/>
    <cellStyle name="Percent" xfId="24"/>
    <cellStyle name="Currency" xfId="25"/>
    <cellStyle name="Currency [0]" xfId="26"/>
    <cellStyle name="Hyperlink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workbookViewId="0" topLeftCell="A1">
      <selection activeCell="H35" sqref="H35"/>
    </sheetView>
  </sheetViews>
  <sheetFormatPr defaultColWidth="9.00390625" defaultRowHeight="16.5"/>
  <cols>
    <col min="1" max="1" width="15.75390625" style="128" customWidth="1"/>
    <col min="2" max="2" width="8.00390625" style="128" customWidth="1"/>
    <col min="3" max="3" width="7.50390625" style="128" customWidth="1"/>
    <col min="4" max="4" width="7.25390625" style="128" customWidth="1"/>
    <col min="5" max="6" width="7.50390625" style="128" customWidth="1"/>
    <col min="7" max="7" width="7.25390625" style="128" customWidth="1"/>
    <col min="8" max="8" width="7.625" style="128" customWidth="1"/>
    <col min="9" max="9" width="7.375" style="128" customWidth="1"/>
    <col min="10" max="10" width="16.125" style="128" customWidth="1"/>
    <col min="11" max="11" width="9.375" style="128" customWidth="1"/>
    <col min="12" max="12" width="9.75390625" style="128" customWidth="1"/>
    <col min="13" max="13" width="9.00390625" style="128" customWidth="1"/>
    <col min="14" max="14" width="9.75390625" style="128" customWidth="1"/>
    <col min="15" max="15" width="9.875" style="128" customWidth="1"/>
    <col min="16" max="16" width="9.25390625" style="128" customWidth="1"/>
    <col min="17" max="19" width="8.625" style="128" hidden="1" customWidth="1"/>
    <col min="20" max="20" width="19.125" style="128" customWidth="1"/>
    <col min="21" max="16384" width="9.00390625" style="128" customWidth="1"/>
  </cols>
  <sheetData>
    <row r="1" spans="1:20" s="6" customFormat="1" ht="10.5" customHeight="1">
      <c r="A1" s="1" t="s">
        <v>52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4"/>
      <c r="Q1" s="5"/>
      <c r="R1" s="5"/>
      <c r="S1" s="5"/>
      <c r="T1" s="4" t="s">
        <v>53</v>
      </c>
    </row>
    <row r="2" spans="1:20" s="9" customFormat="1" ht="27" customHeight="1">
      <c r="A2" s="7" t="s">
        <v>54</v>
      </c>
      <c r="B2" s="7"/>
      <c r="C2" s="7"/>
      <c r="D2" s="7"/>
      <c r="E2" s="7"/>
      <c r="F2" s="7"/>
      <c r="G2" s="7"/>
      <c r="H2" s="7"/>
      <c r="I2" s="7"/>
      <c r="J2" s="8"/>
      <c r="K2" s="7" t="s">
        <v>55</v>
      </c>
      <c r="L2" s="7"/>
      <c r="M2" s="7"/>
      <c r="N2" s="7"/>
      <c r="O2" s="7"/>
      <c r="P2" s="7"/>
      <c r="Q2" s="7"/>
      <c r="R2" s="7"/>
      <c r="S2" s="7"/>
      <c r="T2" s="7"/>
    </row>
    <row r="3" spans="1:20" s="11" customFormat="1" ht="18" customHeight="1">
      <c r="A3" s="10" t="s">
        <v>56</v>
      </c>
      <c r="B3" s="10"/>
      <c r="C3" s="10"/>
      <c r="D3" s="10"/>
      <c r="E3" s="10"/>
      <c r="F3" s="10"/>
      <c r="G3" s="10"/>
      <c r="H3" s="10"/>
      <c r="I3" s="10"/>
      <c r="K3" s="10" t="s">
        <v>57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s="14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3"/>
      <c r="L4" s="12"/>
      <c r="M4" s="12"/>
      <c r="N4" s="12"/>
      <c r="O4" s="12"/>
      <c r="P4" s="12"/>
      <c r="Q4" s="12"/>
      <c r="R4" s="12"/>
      <c r="S4" s="12"/>
      <c r="T4" s="12"/>
    </row>
    <row r="5" spans="1:20" s="30" customFormat="1" ht="9.75" customHeight="1">
      <c r="A5" s="15"/>
      <c r="B5" s="16" t="s">
        <v>58</v>
      </c>
      <c r="C5" s="17"/>
      <c r="D5" s="17"/>
      <c r="E5" s="17"/>
      <c r="F5" s="18" t="s">
        <v>59</v>
      </c>
      <c r="G5" s="17"/>
      <c r="H5" s="17"/>
      <c r="I5" s="19" t="s">
        <v>0</v>
      </c>
      <c r="J5" s="20"/>
      <c r="K5" s="21" t="s">
        <v>60</v>
      </c>
      <c r="L5" s="22"/>
      <c r="M5" s="23"/>
      <c r="N5" s="24" t="s">
        <v>61</v>
      </c>
      <c r="O5" s="25"/>
      <c r="P5" s="26"/>
      <c r="Q5" s="24" t="s">
        <v>62</v>
      </c>
      <c r="R5" s="27"/>
      <c r="S5" s="28"/>
      <c r="T5" s="29"/>
    </row>
    <row r="6" spans="1:20" s="30" customFormat="1" ht="9.75" customHeight="1">
      <c r="A6" s="15"/>
      <c r="B6" s="31" t="s">
        <v>63</v>
      </c>
      <c r="C6" s="32"/>
      <c r="D6" s="32"/>
      <c r="E6" s="32"/>
      <c r="F6" s="33" t="s">
        <v>64</v>
      </c>
      <c r="G6" s="32"/>
      <c r="H6" s="32"/>
      <c r="I6" s="32"/>
      <c r="J6" s="20"/>
      <c r="K6" s="34" t="s">
        <v>65</v>
      </c>
      <c r="L6" s="35"/>
      <c r="M6" s="36"/>
      <c r="N6" s="37" t="s">
        <v>1</v>
      </c>
      <c r="O6" s="35"/>
      <c r="P6" s="36"/>
      <c r="Q6" s="37" t="s">
        <v>2</v>
      </c>
      <c r="R6" s="38"/>
      <c r="S6" s="39"/>
      <c r="T6" s="40"/>
    </row>
    <row r="7" spans="1:20" s="30" customFormat="1" ht="9.75" customHeight="1">
      <c r="A7" s="41" t="s">
        <v>66</v>
      </c>
      <c r="B7" s="42" t="s">
        <v>3</v>
      </c>
      <c r="C7" s="42" t="s">
        <v>4</v>
      </c>
      <c r="D7" s="42" t="s">
        <v>67</v>
      </c>
      <c r="E7" s="42" t="s">
        <v>68</v>
      </c>
      <c r="F7" s="42" t="s">
        <v>3</v>
      </c>
      <c r="G7" s="42" t="s">
        <v>4</v>
      </c>
      <c r="H7" s="42" t="s">
        <v>67</v>
      </c>
      <c r="I7" s="42" t="s">
        <v>68</v>
      </c>
      <c r="J7" s="43"/>
      <c r="K7" s="42" t="s">
        <v>4</v>
      </c>
      <c r="L7" s="42" t="s">
        <v>67</v>
      </c>
      <c r="M7" s="42" t="s">
        <v>68</v>
      </c>
      <c r="N7" s="42" t="s">
        <v>3</v>
      </c>
      <c r="O7" s="44" t="s">
        <v>4</v>
      </c>
      <c r="P7" s="45" t="s">
        <v>69</v>
      </c>
      <c r="Q7" s="45" t="s">
        <v>4</v>
      </c>
      <c r="R7" s="46" t="s">
        <v>69</v>
      </c>
      <c r="S7" s="47"/>
      <c r="T7" s="48" t="s">
        <v>70</v>
      </c>
    </row>
    <row r="8" spans="1:20" s="30" customFormat="1" ht="9.75" customHeight="1">
      <c r="A8" s="49"/>
      <c r="B8" s="50"/>
      <c r="C8" s="50"/>
      <c r="D8" s="42" t="s">
        <v>71</v>
      </c>
      <c r="E8" s="50"/>
      <c r="F8" s="50"/>
      <c r="G8" s="50"/>
      <c r="H8" s="42" t="s">
        <v>71</v>
      </c>
      <c r="I8" s="50"/>
      <c r="J8" s="43"/>
      <c r="K8" s="50"/>
      <c r="L8" s="42" t="s">
        <v>71</v>
      </c>
      <c r="M8" s="50"/>
      <c r="N8" s="50"/>
      <c r="O8" s="51"/>
      <c r="P8" s="50"/>
      <c r="Q8" s="50"/>
      <c r="R8" s="52"/>
      <c r="S8" s="53"/>
      <c r="T8" s="54"/>
    </row>
    <row r="9" spans="1:20" s="30" customFormat="1" ht="9.75" customHeight="1">
      <c r="A9" s="15"/>
      <c r="B9" s="55" t="s">
        <v>5</v>
      </c>
      <c r="C9" s="55" t="s">
        <v>6</v>
      </c>
      <c r="D9" s="55" t="s">
        <v>7</v>
      </c>
      <c r="E9" s="55" t="s">
        <v>8</v>
      </c>
      <c r="F9" s="55" t="s">
        <v>5</v>
      </c>
      <c r="G9" s="55" t="s">
        <v>6</v>
      </c>
      <c r="H9" s="55" t="s">
        <v>7</v>
      </c>
      <c r="I9" s="55" t="s">
        <v>8</v>
      </c>
      <c r="J9" s="43"/>
      <c r="K9" s="56" t="s">
        <v>6</v>
      </c>
      <c r="L9" s="55" t="s">
        <v>7</v>
      </c>
      <c r="M9" s="55" t="s">
        <v>8</v>
      </c>
      <c r="N9" s="55" t="s">
        <v>5</v>
      </c>
      <c r="O9" s="57" t="s">
        <v>6</v>
      </c>
      <c r="P9" s="55" t="s">
        <v>8</v>
      </c>
      <c r="Q9" s="56" t="s">
        <v>6</v>
      </c>
      <c r="R9" s="58" t="s">
        <v>8</v>
      </c>
      <c r="S9" s="59"/>
      <c r="T9" s="60"/>
    </row>
    <row r="10" spans="1:20" s="30" customFormat="1" ht="9.75" customHeight="1">
      <c r="A10" s="15"/>
      <c r="B10" s="61" t="s">
        <v>9</v>
      </c>
      <c r="C10" s="62" t="s">
        <v>9</v>
      </c>
      <c r="D10" s="62" t="s">
        <v>10</v>
      </c>
      <c r="E10" s="62" t="s">
        <v>11</v>
      </c>
      <c r="F10" s="62" t="s">
        <v>9</v>
      </c>
      <c r="G10" s="62" t="s">
        <v>9</v>
      </c>
      <c r="H10" s="62" t="s">
        <v>10</v>
      </c>
      <c r="I10" s="62" t="s">
        <v>11</v>
      </c>
      <c r="J10" s="43"/>
      <c r="K10" s="56" t="s">
        <v>9</v>
      </c>
      <c r="L10" s="62" t="s">
        <v>10</v>
      </c>
      <c r="M10" s="62" t="s">
        <v>11</v>
      </c>
      <c r="N10" s="62" t="s">
        <v>9</v>
      </c>
      <c r="O10" s="57" t="s">
        <v>9</v>
      </c>
      <c r="P10" s="62" t="s">
        <v>11</v>
      </c>
      <c r="Q10" s="62" t="s">
        <v>9</v>
      </c>
      <c r="R10" s="63" t="s">
        <v>11</v>
      </c>
      <c r="S10" s="59"/>
      <c r="T10" s="60"/>
    </row>
    <row r="11" spans="1:20" s="30" customFormat="1" ht="3" customHeight="1">
      <c r="A11" s="64"/>
      <c r="B11" s="65"/>
      <c r="C11" s="66"/>
      <c r="D11" s="66"/>
      <c r="E11" s="66"/>
      <c r="F11" s="66"/>
      <c r="G11" s="66"/>
      <c r="H11" s="66"/>
      <c r="I11" s="66"/>
      <c r="K11" s="67"/>
      <c r="L11" s="66"/>
      <c r="M11" s="66"/>
      <c r="N11" s="66"/>
      <c r="O11" s="66"/>
      <c r="P11" s="66"/>
      <c r="Q11" s="66"/>
      <c r="R11" s="68"/>
      <c r="S11" s="69"/>
      <c r="T11" s="70"/>
    </row>
    <row r="12" spans="1:20" s="76" customFormat="1" ht="10.5" customHeight="1">
      <c r="A12" s="71"/>
      <c r="B12" s="72" t="s">
        <v>12</v>
      </c>
      <c r="C12" s="72" t="s">
        <v>12</v>
      </c>
      <c r="D12" s="72" t="s">
        <v>13</v>
      </c>
      <c r="E12" s="72" t="s">
        <v>14</v>
      </c>
      <c r="F12" s="72" t="s">
        <v>12</v>
      </c>
      <c r="G12" s="72" t="s">
        <v>12</v>
      </c>
      <c r="H12" s="72" t="s">
        <v>13</v>
      </c>
      <c r="I12" s="72" t="s">
        <v>14</v>
      </c>
      <c r="J12" s="73"/>
      <c r="K12" s="72" t="s">
        <v>12</v>
      </c>
      <c r="L12" s="72" t="s">
        <v>13</v>
      </c>
      <c r="M12" s="72" t="s">
        <v>14</v>
      </c>
      <c r="N12" s="72" t="s">
        <v>12</v>
      </c>
      <c r="O12" s="72" t="s">
        <v>12</v>
      </c>
      <c r="P12" s="72" t="s">
        <v>14</v>
      </c>
      <c r="Q12" s="72" t="s">
        <v>12</v>
      </c>
      <c r="R12" s="74" t="s">
        <v>14</v>
      </c>
      <c r="S12" s="74"/>
      <c r="T12" s="75"/>
    </row>
    <row r="13" spans="1:20" s="76" customFormat="1" ht="7.5" customHeight="1">
      <c r="A13" s="71"/>
      <c r="B13" s="77" t="s">
        <v>15</v>
      </c>
      <c r="C13" s="77" t="s">
        <v>15</v>
      </c>
      <c r="D13" s="77" t="s">
        <v>16</v>
      </c>
      <c r="E13" s="77" t="s">
        <v>17</v>
      </c>
      <c r="F13" s="77" t="s">
        <v>15</v>
      </c>
      <c r="G13" s="77" t="s">
        <v>15</v>
      </c>
      <c r="H13" s="77" t="s">
        <v>16</v>
      </c>
      <c r="I13" s="77" t="s">
        <v>17</v>
      </c>
      <c r="J13" s="73"/>
      <c r="K13" s="77" t="s">
        <v>15</v>
      </c>
      <c r="L13" s="77" t="s">
        <v>16</v>
      </c>
      <c r="M13" s="77" t="s">
        <v>17</v>
      </c>
      <c r="N13" s="77" t="s">
        <v>15</v>
      </c>
      <c r="O13" s="77" t="s">
        <v>15</v>
      </c>
      <c r="P13" s="77" t="s">
        <v>17</v>
      </c>
      <c r="Q13" s="77" t="s">
        <v>15</v>
      </c>
      <c r="R13" s="78" t="s">
        <v>17</v>
      </c>
      <c r="S13" s="73"/>
      <c r="T13" s="75"/>
    </row>
    <row r="14" spans="1:20" s="84" customFormat="1" ht="3" customHeight="1">
      <c r="A14" s="79"/>
      <c r="B14" s="80"/>
      <c r="C14" s="80"/>
      <c r="D14" s="80"/>
      <c r="E14" s="80"/>
      <c r="F14" s="80"/>
      <c r="G14" s="80"/>
      <c r="H14" s="80"/>
      <c r="I14" s="80"/>
      <c r="J14" s="81"/>
      <c r="K14" s="80"/>
      <c r="L14" s="80"/>
      <c r="M14" s="80"/>
      <c r="N14" s="80"/>
      <c r="O14" s="80"/>
      <c r="P14" s="80"/>
      <c r="Q14" s="80"/>
      <c r="R14" s="82"/>
      <c r="S14" s="81"/>
      <c r="T14" s="83"/>
    </row>
    <row r="15" spans="1:20" s="30" customFormat="1" ht="9" customHeight="1" hidden="1">
      <c r="A15" s="85" t="e">
        <f>" 民 國   "&amp;A16-1&amp;"      年 "</f>
        <v>#VALUE!</v>
      </c>
      <c r="B15" s="86">
        <v>24315</v>
      </c>
      <c r="C15" s="86">
        <v>22695</v>
      </c>
      <c r="D15" s="86">
        <v>983</v>
      </c>
      <c r="E15" s="86">
        <v>22299</v>
      </c>
      <c r="F15" s="86">
        <v>7600</v>
      </c>
      <c r="G15" s="86">
        <v>7600</v>
      </c>
      <c r="H15" s="86">
        <v>2438</v>
      </c>
      <c r="I15" s="86">
        <v>18528</v>
      </c>
      <c r="J15" s="87"/>
      <c r="K15" s="88">
        <v>455</v>
      </c>
      <c r="L15" s="88">
        <v>475</v>
      </c>
      <c r="M15" s="88">
        <v>216</v>
      </c>
      <c r="N15" s="86">
        <v>7580</v>
      </c>
      <c r="O15" s="86">
        <v>6344</v>
      </c>
      <c r="P15" s="86">
        <v>49936</v>
      </c>
      <c r="Q15" s="89">
        <v>6497</v>
      </c>
      <c r="R15" s="90">
        <v>50871</v>
      </c>
      <c r="S15" s="90"/>
      <c r="T15" s="91" t="e">
        <f>"        "&amp;A16+1910</f>
        <v>#VALUE!</v>
      </c>
    </row>
    <row r="16" spans="1:20" s="30" customFormat="1" ht="9.75" customHeight="1" hidden="1">
      <c r="A16" s="92" t="s">
        <v>72</v>
      </c>
      <c r="B16" s="86">
        <v>23864</v>
      </c>
      <c r="C16" s="86">
        <v>22370</v>
      </c>
      <c r="D16" s="86">
        <v>956</v>
      </c>
      <c r="E16" s="86">
        <v>21380</v>
      </c>
      <c r="F16" s="86">
        <v>7546</v>
      </c>
      <c r="G16" s="86">
        <v>7546</v>
      </c>
      <c r="H16" s="86">
        <v>2742</v>
      </c>
      <c r="I16" s="86">
        <v>20686</v>
      </c>
      <c r="J16" s="86"/>
      <c r="K16" s="88">
        <v>339</v>
      </c>
      <c r="L16" s="88">
        <v>564</v>
      </c>
      <c r="M16" s="88">
        <v>190</v>
      </c>
      <c r="N16" s="86">
        <v>7135</v>
      </c>
      <c r="O16" s="86">
        <v>5482</v>
      </c>
      <c r="P16" s="93">
        <v>35499</v>
      </c>
      <c r="Q16" s="89">
        <v>5625</v>
      </c>
      <c r="R16" s="90">
        <v>36503</v>
      </c>
      <c r="S16" s="90"/>
      <c r="T16" s="94" t="s">
        <v>73</v>
      </c>
    </row>
    <row r="17" spans="1:20" s="30" customFormat="1" ht="9.75" customHeight="1">
      <c r="A17" s="92" t="s">
        <v>74</v>
      </c>
      <c r="B17" s="86">
        <v>22934</v>
      </c>
      <c r="C17" s="86">
        <v>21140</v>
      </c>
      <c r="D17" s="86">
        <v>970</v>
      </c>
      <c r="E17" s="86">
        <v>20515</v>
      </c>
      <c r="F17" s="86">
        <v>7521</v>
      </c>
      <c r="G17" s="86">
        <v>7521</v>
      </c>
      <c r="H17" s="86">
        <v>2317</v>
      </c>
      <c r="I17" s="86">
        <v>17427</v>
      </c>
      <c r="J17" s="86"/>
      <c r="K17" s="88">
        <v>557</v>
      </c>
      <c r="L17" s="88">
        <v>492</v>
      </c>
      <c r="M17" s="88">
        <v>275</v>
      </c>
      <c r="N17" s="86">
        <v>7124</v>
      </c>
      <c r="O17" s="86">
        <v>5521</v>
      </c>
      <c r="P17" s="93">
        <v>31934</v>
      </c>
      <c r="Q17" s="89">
        <v>5920</v>
      </c>
      <c r="R17" s="90">
        <v>36614</v>
      </c>
      <c r="S17" s="90"/>
      <c r="T17" s="95" t="s">
        <v>18</v>
      </c>
    </row>
    <row r="18" spans="1:20" s="30" customFormat="1" ht="9.75" customHeight="1">
      <c r="A18" s="96">
        <v>83</v>
      </c>
      <c r="B18" s="86">
        <v>21439</v>
      </c>
      <c r="C18" s="86">
        <v>19701</v>
      </c>
      <c r="D18" s="86">
        <v>1243</v>
      </c>
      <c r="E18" s="86">
        <v>24485</v>
      </c>
      <c r="F18" s="86">
        <v>6849</v>
      </c>
      <c r="G18" s="86">
        <v>6849</v>
      </c>
      <c r="H18" s="86">
        <v>2705</v>
      </c>
      <c r="I18" s="86">
        <v>18526</v>
      </c>
      <c r="J18" s="86"/>
      <c r="K18" s="88">
        <v>516</v>
      </c>
      <c r="L18" s="88">
        <v>535</v>
      </c>
      <c r="M18" s="88">
        <v>275</v>
      </c>
      <c r="N18" s="86">
        <v>7068</v>
      </c>
      <c r="O18" s="86">
        <v>5924</v>
      </c>
      <c r="P18" s="93">
        <v>33025</v>
      </c>
      <c r="Q18" s="89">
        <v>5695</v>
      </c>
      <c r="R18" s="90">
        <v>32862</v>
      </c>
      <c r="S18" s="90"/>
      <c r="T18" s="95" t="s">
        <v>19</v>
      </c>
    </row>
    <row r="19" spans="1:20" s="30" customFormat="1" ht="9.75" customHeight="1">
      <c r="A19" s="96">
        <v>84</v>
      </c>
      <c r="B19" s="86">
        <v>21554</v>
      </c>
      <c r="C19" s="86">
        <v>19932</v>
      </c>
      <c r="D19" s="86">
        <v>1048</v>
      </c>
      <c r="E19" s="86">
        <v>20892</v>
      </c>
      <c r="F19" s="86">
        <v>4988</v>
      </c>
      <c r="G19" s="86">
        <v>4988</v>
      </c>
      <c r="H19" s="86">
        <v>2543.0633520449073</v>
      </c>
      <c r="I19" s="86">
        <v>12684.8</v>
      </c>
      <c r="J19" s="86"/>
      <c r="K19" s="88">
        <v>666</v>
      </c>
      <c r="L19" s="88">
        <v>515</v>
      </c>
      <c r="M19" s="88">
        <v>343</v>
      </c>
      <c r="N19" s="86">
        <v>7104</v>
      </c>
      <c r="O19" s="86">
        <v>5526</v>
      </c>
      <c r="P19" s="93">
        <v>30042</v>
      </c>
      <c r="Q19" s="89">
        <v>6063</v>
      </c>
      <c r="R19" s="90">
        <v>34420</v>
      </c>
      <c r="S19" s="90"/>
      <c r="T19" s="95" t="s">
        <v>20</v>
      </c>
    </row>
    <row r="20" spans="1:20" s="30" customFormat="1" ht="9.75" customHeight="1">
      <c r="A20" s="96">
        <v>85</v>
      </c>
      <c r="B20" s="86">
        <v>21223</v>
      </c>
      <c r="C20" s="86">
        <v>19955</v>
      </c>
      <c r="D20" s="86">
        <v>1159</v>
      </c>
      <c r="E20" s="86">
        <v>23131</v>
      </c>
      <c r="F20" s="86">
        <v>4089.7</v>
      </c>
      <c r="G20" s="86">
        <v>4089.7</v>
      </c>
      <c r="H20" s="86">
        <v>2745.8427268503806</v>
      </c>
      <c r="I20" s="86">
        <v>11229.673</v>
      </c>
      <c r="J20" s="86"/>
      <c r="K20" s="88">
        <v>623</v>
      </c>
      <c r="L20" s="88">
        <v>541</v>
      </c>
      <c r="M20" s="88">
        <v>337</v>
      </c>
      <c r="N20" s="86">
        <v>7311</v>
      </c>
      <c r="O20" s="86">
        <v>6394</v>
      </c>
      <c r="P20" s="93">
        <v>37029</v>
      </c>
      <c r="Q20" s="89">
        <v>5857</v>
      </c>
      <c r="R20" s="90">
        <v>31132</v>
      </c>
      <c r="S20" s="90"/>
      <c r="T20" s="95" t="s">
        <v>21</v>
      </c>
    </row>
    <row r="21" spans="1:20" s="30" customFormat="1" ht="9.75" customHeight="1">
      <c r="A21" s="96">
        <v>86</v>
      </c>
      <c r="B21" s="86">
        <v>21199</v>
      </c>
      <c r="C21" s="86">
        <v>19622</v>
      </c>
      <c r="D21" s="86">
        <v>1198</v>
      </c>
      <c r="E21" s="86">
        <v>23505</v>
      </c>
      <c r="F21" s="86">
        <v>4061.2</v>
      </c>
      <c r="G21" s="86">
        <v>4061.2</v>
      </c>
      <c r="H21" s="86">
        <v>2532.104550379198</v>
      </c>
      <c r="I21" s="86">
        <v>10283.383</v>
      </c>
      <c r="J21" s="86"/>
      <c r="K21" s="88">
        <v>756</v>
      </c>
      <c r="L21" s="88">
        <v>564</v>
      </c>
      <c r="M21" s="88">
        <v>425</v>
      </c>
      <c r="N21" s="86">
        <v>6999</v>
      </c>
      <c r="O21" s="86">
        <v>6109</v>
      </c>
      <c r="P21" s="93">
        <v>37240</v>
      </c>
      <c r="Q21" s="89">
        <v>6721</v>
      </c>
      <c r="R21" s="90">
        <v>37821</v>
      </c>
      <c r="S21" s="90"/>
      <c r="T21" s="95" t="s">
        <v>22</v>
      </c>
    </row>
    <row r="22" spans="1:20" s="30" customFormat="1" ht="7.5" customHeight="1">
      <c r="A22" s="96"/>
      <c r="B22" s="86"/>
      <c r="C22" s="86"/>
      <c r="D22" s="86"/>
      <c r="E22" s="86"/>
      <c r="F22" s="86"/>
      <c r="G22" s="86"/>
      <c r="H22" s="86"/>
      <c r="I22" s="86"/>
      <c r="J22" s="86"/>
      <c r="K22" s="88"/>
      <c r="L22" s="88"/>
      <c r="M22" s="88"/>
      <c r="N22" s="86"/>
      <c r="O22" s="86"/>
      <c r="P22" s="93"/>
      <c r="Q22" s="89"/>
      <c r="R22" s="90"/>
      <c r="S22" s="90"/>
      <c r="T22" s="97"/>
    </row>
    <row r="23" spans="1:20" s="30" customFormat="1" ht="11.25" customHeight="1">
      <c r="A23" s="98">
        <v>87</v>
      </c>
      <c r="B23" s="86">
        <v>20659</v>
      </c>
      <c r="C23" s="86">
        <v>19299</v>
      </c>
      <c r="D23" s="86">
        <v>1173</v>
      </c>
      <c r="E23" s="86">
        <v>22641</v>
      </c>
      <c r="F23" s="86">
        <v>4254.6</v>
      </c>
      <c r="G23" s="86">
        <v>4254.6</v>
      </c>
      <c r="H23" s="86">
        <v>2343.8</v>
      </c>
      <c r="I23" s="86">
        <v>9971.7742</v>
      </c>
      <c r="J23" s="86"/>
      <c r="K23" s="88">
        <v>882</v>
      </c>
      <c r="L23" s="88">
        <v>474</v>
      </c>
      <c r="M23" s="88">
        <v>418</v>
      </c>
      <c r="N23" s="86">
        <v>6520</v>
      </c>
      <c r="O23" s="86">
        <v>5823</v>
      </c>
      <c r="P23" s="93">
        <v>32480</v>
      </c>
      <c r="Q23" s="89">
        <v>6528</v>
      </c>
      <c r="R23" s="90">
        <v>38035</v>
      </c>
      <c r="S23" s="90"/>
      <c r="T23" s="97" t="s">
        <v>23</v>
      </c>
    </row>
    <row r="24" spans="1:20" s="30" customFormat="1" ht="11.25" customHeight="1">
      <c r="A24" s="96">
        <v>88</v>
      </c>
      <c r="B24" s="86">
        <v>20222</v>
      </c>
      <c r="C24" s="86">
        <v>19142</v>
      </c>
      <c r="D24" s="86">
        <v>1103</v>
      </c>
      <c r="E24" s="86">
        <v>21119</v>
      </c>
      <c r="F24" s="86">
        <v>4169.2</v>
      </c>
      <c r="G24" s="86">
        <v>4169.2</v>
      </c>
      <c r="H24" s="86">
        <v>2229.5</v>
      </c>
      <c r="I24" s="86">
        <v>9295.3868</v>
      </c>
      <c r="J24" s="86"/>
      <c r="K24" s="88">
        <v>838</v>
      </c>
      <c r="L24" s="88">
        <v>550</v>
      </c>
      <c r="M24" s="88">
        <v>458</v>
      </c>
      <c r="N24" s="86">
        <v>6421</v>
      </c>
      <c r="O24" s="86">
        <v>5684</v>
      </c>
      <c r="P24" s="93">
        <v>35282</v>
      </c>
      <c r="Q24" s="89">
        <v>5823</v>
      </c>
      <c r="R24" s="90">
        <v>32480</v>
      </c>
      <c r="S24" s="90"/>
      <c r="T24" s="97" t="s">
        <v>24</v>
      </c>
    </row>
    <row r="25" spans="1:20" s="102" customFormat="1" ht="9.75" customHeight="1">
      <c r="A25" s="96">
        <v>89</v>
      </c>
      <c r="B25" s="86">
        <v>19701</v>
      </c>
      <c r="C25" s="86">
        <v>18512</v>
      </c>
      <c r="D25" s="86">
        <v>1099</v>
      </c>
      <c r="E25" s="86">
        <v>20349</v>
      </c>
      <c r="F25" s="86">
        <v>4146.7</v>
      </c>
      <c r="G25" s="86">
        <v>4146.7</v>
      </c>
      <c r="H25" s="86">
        <v>2775.6</v>
      </c>
      <c r="I25" s="86">
        <v>11509.6696</v>
      </c>
      <c r="J25" s="99"/>
      <c r="K25" s="100">
        <v>1153</v>
      </c>
      <c r="L25" s="88">
        <v>546</v>
      </c>
      <c r="M25" s="88">
        <v>629</v>
      </c>
      <c r="N25" s="86">
        <v>6491</v>
      </c>
      <c r="O25" s="86">
        <v>6845</v>
      </c>
      <c r="P25" s="93">
        <v>32982.3</v>
      </c>
      <c r="Q25" s="86"/>
      <c r="R25" s="101"/>
      <c r="S25" s="101"/>
      <c r="T25" s="97" t="s">
        <v>25</v>
      </c>
    </row>
    <row r="26" spans="1:20" s="102" customFormat="1" ht="9.75" customHeight="1">
      <c r="A26" s="96">
        <v>90</v>
      </c>
      <c r="B26" s="86">
        <v>18937.95</v>
      </c>
      <c r="C26" s="86">
        <v>17901.84</v>
      </c>
      <c r="D26" s="86">
        <v>1108.0786109137387</v>
      </c>
      <c r="E26" s="86">
        <v>19836.646</v>
      </c>
      <c r="F26" s="86">
        <v>4253.9</v>
      </c>
      <c r="G26" s="86">
        <v>4253.9</v>
      </c>
      <c r="H26" s="86">
        <v>2166.1752744540304</v>
      </c>
      <c r="I26" s="86">
        <v>9214.693000000001</v>
      </c>
      <c r="J26" s="99"/>
      <c r="K26" s="100">
        <v>1278.18</v>
      </c>
      <c r="L26" s="88">
        <v>481.25381401680505</v>
      </c>
      <c r="M26" s="88">
        <v>615.1289999999999</v>
      </c>
      <c r="N26" s="86">
        <v>5986.27</v>
      </c>
      <c r="O26" s="86">
        <v>5369.28</v>
      </c>
      <c r="P26" s="93">
        <v>30265.296</v>
      </c>
      <c r="Q26" s="86"/>
      <c r="R26" s="101"/>
      <c r="S26" s="103">
        <v>48159</v>
      </c>
      <c r="T26" s="97" t="s">
        <v>26</v>
      </c>
    </row>
    <row r="27" spans="1:20" s="112" customFormat="1" ht="12" customHeight="1">
      <c r="A27" s="104">
        <v>91</v>
      </c>
      <c r="B27" s="105">
        <v>19342.28</v>
      </c>
      <c r="C27" s="105">
        <v>18328.54</v>
      </c>
      <c r="D27" s="105">
        <v>1110.033477843844</v>
      </c>
      <c r="E27" s="105">
        <v>20345.293000000005</v>
      </c>
      <c r="F27" s="105">
        <v>2862.03</v>
      </c>
      <c r="G27" s="105">
        <v>2862.03</v>
      </c>
      <c r="H27" s="105">
        <v>2647.697787933739</v>
      </c>
      <c r="I27" s="105">
        <v>7577.790499999999</v>
      </c>
      <c r="J27" s="105"/>
      <c r="K27" s="106">
        <v>1000.55</v>
      </c>
      <c r="L27" s="106">
        <v>530.8400379791115</v>
      </c>
      <c r="M27" s="106">
        <v>531.132</v>
      </c>
      <c r="N27" s="107">
        <v>5833</v>
      </c>
      <c r="O27" s="107">
        <v>5405.3</v>
      </c>
      <c r="P27" s="108">
        <v>33249.356999999996</v>
      </c>
      <c r="Q27" s="105"/>
      <c r="R27" s="109"/>
      <c r="S27" s="110">
        <f aca="true" t="shared" si="0" ref="S27:S58">P27*48159/1000</f>
        <v>1601255.7837629998</v>
      </c>
      <c r="T27" s="111" t="s">
        <v>27</v>
      </c>
    </row>
    <row r="28" spans="1:20" s="30" customFormat="1" ht="9" customHeight="1">
      <c r="A28" s="113"/>
      <c r="B28" s="88"/>
      <c r="C28" s="88"/>
      <c r="D28" s="88"/>
      <c r="E28" s="88"/>
      <c r="F28" s="88"/>
      <c r="G28" s="88"/>
      <c r="H28" s="88"/>
      <c r="I28" s="88"/>
      <c r="J28" s="105"/>
      <c r="K28" s="100"/>
      <c r="L28" s="100"/>
      <c r="M28" s="100"/>
      <c r="N28" s="100"/>
      <c r="O28" s="100"/>
      <c r="P28" s="114"/>
      <c r="Q28" s="86"/>
      <c r="R28" s="115"/>
      <c r="S28" s="110">
        <f t="shared" si="0"/>
        <v>0</v>
      </c>
      <c r="T28" s="116"/>
    </row>
    <row r="29" spans="1:20" s="30" customFormat="1" ht="13.5" customHeight="1">
      <c r="A29" s="85" t="s">
        <v>75</v>
      </c>
      <c r="B29" s="86">
        <v>133.3</v>
      </c>
      <c r="C29" s="86">
        <v>130.5</v>
      </c>
      <c r="D29" s="86">
        <v>744.8275862068966</v>
      </c>
      <c r="E29" s="86">
        <v>97.2</v>
      </c>
      <c r="F29" s="88">
        <v>0</v>
      </c>
      <c r="G29" s="88">
        <v>0</v>
      </c>
      <c r="H29" s="88">
        <v>0</v>
      </c>
      <c r="I29" s="88">
        <v>0</v>
      </c>
      <c r="J29" s="105"/>
      <c r="K29" s="100">
        <v>0</v>
      </c>
      <c r="L29" s="100">
        <v>0</v>
      </c>
      <c r="M29" s="100">
        <v>0</v>
      </c>
      <c r="N29" s="100">
        <v>0.8</v>
      </c>
      <c r="O29" s="100">
        <v>0.8</v>
      </c>
      <c r="P29" s="100">
        <v>0.96</v>
      </c>
      <c r="Q29" s="86"/>
      <c r="R29" s="115"/>
      <c r="S29" s="110">
        <f t="shared" si="0"/>
        <v>46.232639999999996</v>
      </c>
      <c r="T29" s="117" t="s">
        <v>28</v>
      </c>
    </row>
    <row r="30" spans="1:20" s="30" customFormat="1" ht="9" customHeight="1">
      <c r="A30" s="85"/>
      <c r="B30" s="86"/>
      <c r="C30" s="86"/>
      <c r="D30" s="86"/>
      <c r="E30" s="86"/>
      <c r="F30" s="88"/>
      <c r="G30" s="88"/>
      <c r="H30" s="88"/>
      <c r="I30" s="88"/>
      <c r="J30" s="105"/>
      <c r="K30" s="100"/>
      <c r="L30" s="100"/>
      <c r="M30" s="100"/>
      <c r="N30" s="100"/>
      <c r="O30" s="100"/>
      <c r="P30" s="100"/>
      <c r="Q30" s="86"/>
      <c r="R30" s="115"/>
      <c r="S30" s="110">
        <f t="shared" si="0"/>
        <v>0</v>
      </c>
      <c r="T30" s="117"/>
    </row>
    <row r="31" spans="1:20" s="30" customFormat="1" ht="13.5" customHeight="1">
      <c r="A31" s="85" t="s">
        <v>76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105"/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86"/>
      <c r="R31" s="115"/>
      <c r="S31" s="110">
        <f t="shared" si="0"/>
        <v>0</v>
      </c>
      <c r="T31" s="117" t="s">
        <v>29</v>
      </c>
    </row>
    <row r="32" spans="1:20" s="30" customFormat="1" ht="9" customHeight="1">
      <c r="A32" s="85"/>
      <c r="B32" s="86"/>
      <c r="C32" s="86"/>
      <c r="D32" s="86"/>
      <c r="E32" s="86"/>
      <c r="F32" s="88"/>
      <c r="G32" s="88"/>
      <c r="H32" s="88"/>
      <c r="I32" s="88"/>
      <c r="J32" s="105"/>
      <c r="K32" s="100"/>
      <c r="L32" s="100"/>
      <c r="M32" s="100"/>
      <c r="N32" s="100"/>
      <c r="O32" s="100"/>
      <c r="P32" s="100"/>
      <c r="Q32" s="86"/>
      <c r="R32" s="115"/>
      <c r="S32" s="110">
        <f t="shared" si="0"/>
        <v>0</v>
      </c>
      <c r="T32" s="117"/>
    </row>
    <row r="33" spans="1:20" s="30" customFormat="1" ht="13.5" customHeight="1">
      <c r="A33" s="85" t="s">
        <v>77</v>
      </c>
      <c r="B33" s="86">
        <v>19208.98</v>
      </c>
      <c r="C33" s="86">
        <v>18198.04</v>
      </c>
      <c r="D33" s="86">
        <v>1112.6524065229007</v>
      </c>
      <c r="E33" s="86">
        <v>20248.093000000004</v>
      </c>
      <c r="F33" s="86">
        <v>2862.03</v>
      </c>
      <c r="G33" s="86">
        <v>2862.03</v>
      </c>
      <c r="H33" s="86">
        <v>2647.697787933739</v>
      </c>
      <c r="I33" s="86">
        <v>7577.790499999999</v>
      </c>
      <c r="J33" s="105"/>
      <c r="K33" s="100">
        <v>1000.55</v>
      </c>
      <c r="L33" s="100">
        <v>530.8400379791115</v>
      </c>
      <c r="M33" s="100">
        <v>531.132</v>
      </c>
      <c r="N33" s="100">
        <v>471.84</v>
      </c>
      <c r="O33" s="100">
        <v>462.31</v>
      </c>
      <c r="P33" s="100">
        <v>3095.1250000000005</v>
      </c>
      <c r="Q33" s="86"/>
      <c r="R33" s="118"/>
      <c r="S33" s="110">
        <f t="shared" si="0"/>
        <v>149058.12487500004</v>
      </c>
      <c r="T33" s="117" t="s">
        <v>30</v>
      </c>
    </row>
    <row r="34" spans="1:20" s="30" customFormat="1" ht="9" customHeight="1">
      <c r="A34" s="85"/>
      <c r="B34" s="86"/>
      <c r="C34" s="86"/>
      <c r="D34" s="86"/>
      <c r="E34" s="86"/>
      <c r="F34" s="86"/>
      <c r="G34" s="86"/>
      <c r="H34" s="86"/>
      <c r="I34" s="86"/>
      <c r="J34" s="105"/>
      <c r="K34" s="100"/>
      <c r="L34" s="100"/>
      <c r="M34" s="100"/>
      <c r="N34" s="100"/>
      <c r="O34" s="100"/>
      <c r="P34" s="100"/>
      <c r="Q34" s="86"/>
      <c r="R34" s="115"/>
      <c r="S34" s="110">
        <f t="shared" si="0"/>
        <v>0</v>
      </c>
      <c r="T34" s="117"/>
    </row>
    <row r="35" spans="1:20" s="30" customFormat="1" ht="13.5" customHeight="1">
      <c r="A35" s="85" t="s">
        <v>78</v>
      </c>
      <c r="B35" s="86">
        <v>3258.33</v>
      </c>
      <c r="C35" s="86">
        <v>2455.68</v>
      </c>
      <c r="D35" s="86">
        <v>714.2298670836592</v>
      </c>
      <c r="E35" s="86">
        <v>1753.92</v>
      </c>
      <c r="F35" s="88">
        <v>0</v>
      </c>
      <c r="G35" s="88">
        <v>0</v>
      </c>
      <c r="H35" s="88">
        <v>0</v>
      </c>
      <c r="I35" s="88">
        <v>0</v>
      </c>
      <c r="J35" s="105"/>
      <c r="K35" s="100">
        <v>0</v>
      </c>
      <c r="L35" s="100">
        <v>0</v>
      </c>
      <c r="M35" s="100">
        <v>0</v>
      </c>
      <c r="N35" s="100">
        <v>14.56</v>
      </c>
      <c r="O35" s="100">
        <v>14.33</v>
      </c>
      <c r="P35" s="100">
        <v>213.68</v>
      </c>
      <c r="Q35" s="86"/>
      <c r="R35" s="115"/>
      <c r="S35" s="110">
        <f t="shared" si="0"/>
        <v>10290.61512</v>
      </c>
      <c r="T35" s="119" t="s">
        <v>31</v>
      </c>
    </row>
    <row r="36" spans="1:20" s="30" customFormat="1" ht="13.5" customHeight="1">
      <c r="A36" s="85" t="s">
        <v>79</v>
      </c>
      <c r="B36" s="86">
        <v>551.42</v>
      </c>
      <c r="C36" s="86">
        <v>551.42</v>
      </c>
      <c r="D36" s="86">
        <v>792.8022197236227</v>
      </c>
      <c r="E36" s="86">
        <v>437.167</v>
      </c>
      <c r="F36" s="88">
        <v>0</v>
      </c>
      <c r="G36" s="88">
        <v>0</v>
      </c>
      <c r="H36" s="88">
        <v>0</v>
      </c>
      <c r="I36" s="88">
        <v>0</v>
      </c>
      <c r="J36" s="105"/>
      <c r="K36" s="100">
        <v>4.31</v>
      </c>
      <c r="L36" s="100">
        <v>409.9767981438515</v>
      </c>
      <c r="M36" s="100">
        <v>1.767</v>
      </c>
      <c r="N36" s="100">
        <v>4.44</v>
      </c>
      <c r="O36" s="100">
        <v>4.44</v>
      </c>
      <c r="P36" s="100">
        <v>84</v>
      </c>
      <c r="Q36" s="86"/>
      <c r="R36" s="115"/>
      <c r="S36" s="110">
        <f t="shared" si="0"/>
        <v>4045.356</v>
      </c>
      <c r="T36" s="119" t="s">
        <v>32</v>
      </c>
    </row>
    <row r="37" spans="1:20" s="30" customFormat="1" ht="13.5" customHeight="1">
      <c r="A37" s="85" t="s">
        <v>80</v>
      </c>
      <c r="B37" s="86">
        <v>1189.84</v>
      </c>
      <c r="C37" s="86">
        <v>1182.29</v>
      </c>
      <c r="D37" s="86">
        <v>1235.7433455412802</v>
      </c>
      <c r="E37" s="86">
        <v>1461.007</v>
      </c>
      <c r="F37" s="88">
        <v>0</v>
      </c>
      <c r="G37" s="88">
        <v>0</v>
      </c>
      <c r="H37" s="88">
        <v>0</v>
      </c>
      <c r="I37" s="88">
        <v>0</v>
      </c>
      <c r="J37" s="105"/>
      <c r="K37" s="100">
        <v>0</v>
      </c>
      <c r="L37" s="100">
        <v>0</v>
      </c>
      <c r="M37" s="100">
        <v>0</v>
      </c>
      <c r="N37" s="100">
        <v>0.9</v>
      </c>
      <c r="O37" s="100">
        <v>0.9</v>
      </c>
      <c r="P37" s="100">
        <v>9.84</v>
      </c>
      <c r="Q37" s="86"/>
      <c r="R37" s="115"/>
      <c r="S37" s="110">
        <f t="shared" si="0"/>
        <v>473.88456</v>
      </c>
      <c r="T37" s="119" t="s">
        <v>33</v>
      </c>
    </row>
    <row r="38" spans="1:20" s="30" customFormat="1" ht="13.5" customHeight="1">
      <c r="A38" s="85" t="s">
        <v>81</v>
      </c>
      <c r="B38" s="86">
        <v>1344</v>
      </c>
      <c r="C38" s="86">
        <v>1341.9</v>
      </c>
      <c r="D38" s="86">
        <v>1138.7867948431326</v>
      </c>
      <c r="E38" s="86">
        <v>1528.138</v>
      </c>
      <c r="F38" s="88">
        <v>0</v>
      </c>
      <c r="G38" s="88">
        <v>0</v>
      </c>
      <c r="H38" s="88">
        <v>0</v>
      </c>
      <c r="I38" s="88">
        <v>0</v>
      </c>
      <c r="J38" s="105"/>
      <c r="K38" s="100">
        <v>0</v>
      </c>
      <c r="L38" s="100">
        <v>0</v>
      </c>
      <c r="M38" s="100">
        <v>0</v>
      </c>
      <c r="N38" s="100">
        <v>91.76</v>
      </c>
      <c r="O38" s="100">
        <v>91.76</v>
      </c>
      <c r="P38" s="100">
        <v>465.41</v>
      </c>
      <c r="Q38" s="86"/>
      <c r="R38" s="115"/>
      <c r="S38" s="110">
        <f t="shared" si="0"/>
        <v>22413.680190000003</v>
      </c>
      <c r="T38" s="119" t="s">
        <v>34</v>
      </c>
    </row>
    <row r="39" spans="1:20" s="30" customFormat="1" ht="13.5" customHeight="1">
      <c r="A39" s="85" t="s">
        <v>82</v>
      </c>
      <c r="B39" s="86">
        <v>941.63</v>
      </c>
      <c r="C39" s="86">
        <v>841.22</v>
      </c>
      <c r="D39" s="86">
        <v>1234.130191864197</v>
      </c>
      <c r="E39" s="86">
        <v>1038.175</v>
      </c>
      <c r="F39" s="88">
        <v>0</v>
      </c>
      <c r="G39" s="88">
        <v>0</v>
      </c>
      <c r="H39" s="88">
        <v>0</v>
      </c>
      <c r="I39" s="88">
        <v>0</v>
      </c>
      <c r="J39" s="105"/>
      <c r="K39" s="100">
        <v>0</v>
      </c>
      <c r="L39" s="100">
        <v>0</v>
      </c>
      <c r="M39" s="100">
        <v>0</v>
      </c>
      <c r="N39" s="100">
        <v>77.3</v>
      </c>
      <c r="O39" s="100">
        <v>69.8</v>
      </c>
      <c r="P39" s="100">
        <v>628.295</v>
      </c>
      <c r="Q39" s="86"/>
      <c r="R39" s="115"/>
      <c r="S39" s="110">
        <f t="shared" si="0"/>
        <v>30258.058904999998</v>
      </c>
      <c r="T39" s="119" t="s">
        <v>35</v>
      </c>
    </row>
    <row r="40" spans="1:20" s="30" customFormat="1" ht="9" customHeight="1">
      <c r="A40" s="120"/>
      <c r="B40" s="86"/>
      <c r="C40" s="86"/>
      <c r="D40" s="86"/>
      <c r="E40" s="86"/>
      <c r="F40" s="86"/>
      <c r="G40" s="86"/>
      <c r="H40" s="86"/>
      <c r="I40" s="86"/>
      <c r="J40" s="105"/>
      <c r="K40" s="100"/>
      <c r="L40" s="100"/>
      <c r="M40" s="100"/>
      <c r="N40" s="100"/>
      <c r="O40" s="100"/>
      <c r="P40" s="100"/>
      <c r="Q40" s="86"/>
      <c r="R40" s="115"/>
      <c r="S40" s="110">
        <f t="shared" si="0"/>
        <v>0</v>
      </c>
      <c r="T40" s="119"/>
    </row>
    <row r="41" spans="1:20" s="30" customFormat="1" ht="13.5" customHeight="1">
      <c r="A41" s="85" t="s">
        <v>83</v>
      </c>
      <c r="B41" s="86">
        <v>52.07</v>
      </c>
      <c r="C41" s="86">
        <v>52.07</v>
      </c>
      <c r="D41" s="86">
        <v>889.9942385250624</v>
      </c>
      <c r="E41" s="86">
        <v>46.342</v>
      </c>
      <c r="F41" s="86">
        <v>54.9</v>
      </c>
      <c r="G41" s="86">
        <v>54.9</v>
      </c>
      <c r="H41" s="86">
        <v>2714.2204007285977</v>
      </c>
      <c r="I41" s="86">
        <v>149.0107</v>
      </c>
      <c r="J41" s="105"/>
      <c r="K41" s="100">
        <v>147.09</v>
      </c>
      <c r="L41" s="100">
        <v>573.2952614045822</v>
      </c>
      <c r="M41" s="100">
        <v>84.326</v>
      </c>
      <c r="N41" s="100">
        <v>52.37</v>
      </c>
      <c r="O41" s="100">
        <v>52.37</v>
      </c>
      <c r="P41" s="100">
        <v>394.719</v>
      </c>
      <c r="Q41" s="86"/>
      <c r="R41" s="115"/>
      <c r="S41" s="110">
        <f t="shared" si="0"/>
        <v>19009.272321</v>
      </c>
      <c r="T41" s="119" t="s">
        <v>36</v>
      </c>
    </row>
    <row r="42" spans="1:20" s="30" customFormat="1" ht="13.5" customHeight="1">
      <c r="A42" s="85" t="s">
        <v>84</v>
      </c>
      <c r="B42" s="86">
        <v>11.3</v>
      </c>
      <c r="C42" s="86">
        <v>11.3</v>
      </c>
      <c r="D42" s="86">
        <v>1035.3982300884954</v>
      </c>
      <c r="E42" s="86">
        <v>11.7</v>
      </c>
      <c r="F42" s="86">
        <v>143.92</v>
      </c>
      <c r="G42" s="86">
        <v>143.92</v>
      </c>
      <c r="H42" s="86">
        <v>2630.0771261812115</v>
      </c>
      <c r="I42" s="86">
        <v>378.5207</v>
      </c>
      <c r="J42" s="105"/>
      <c r="K42" s="100">
        <v>59.17</v>
      </c>
      <c r="L42" s="100">
        <v>621.1762717593375</v>
      </c>
      <c r="M42" s="100">
        <v>36.755</v>
      </c>
      <c r="N42" s="100">
        <v>62.15</v>
      </c>
      <c r="O42" s="100">
        <v>61.85</v>
      </c>
      <c r="P42" s="100">
        <v>254.781</v>
      </c>
      <c r="Q42" s="86"/>
      <c r="R42" s="115"/>
      <c r="S42" s="110">
        <f t="shared" si="0"/>
        <v>12269.998179</v>
      </c>
      <c r="T42" s="119" t="s">
        <v>37</v>
      </c>
    </row>
    <row r="43" spans="1:20" s="30" customFormat="1" ht="13.5" customHeight="1">
      <c r="A43" s="85" t="s">
        <v>85</v>
      </c>
      <c r="B43" s="86">
        <v>8099.47</v>
      </c>
      <c r="C43" s="86">
        <v>8075</v>
      </c>
      <c r="D43" s="86">
        <v>1374.6177089783282</v>
      </c>
      <c r="E43" s="86">
        <v>11100.038</v>
      </c>
      <c r="F43" s="86">
        <v>667.22</v>
      </c>
      <c r="G43" s="86">
        <v>667.22</v>
      </c>
      <c r="H43" s="86">
        <v>2644.1503552051795</v>
      </c>
      <c r="I43" s="86">
        <v>1764.23</v>
      </c>
      <c r="J43" s="105"/>
      <c r="K43" s="100">
        <v>1.2</v>
      </c>
      <c r="L43" s="100">
        <v>600</v>
      </c>
      <c r="M43" s="100">
        <v>0.72</v>
      </c>
      <c r="N43" s="100">
        <v>9.37</v>
      </c>
      <c r="O43" s="100">
        <v>9.17</v>
      </c>
      <c r="P43" s="100">
        <v>136.268</v>
      </c>
      <c r="Q43" s="86"/>
      <c r="R43" s="115"/>
      <c r="S43" s="110">
        <f t="shared" si="0"/>
        <v>6562.530612</v>
      </c>
      <c r="T43" s="119" t="s">
        <v>38</v>
      </c>
    </row>
    <row r="44" spans="1:20" s="30" customFormat="1" ht="13.5" customHeight="1">
      <c r="A44" s="85" t="s">
        <v>86</v>
      </c>
      <c r="B44" s="86">
        <v>472.39</v>
      </c>
      <c r="C44" s="86">
        <v>472.39</v>
      </c>
      <c r="D44" s="86">
        <v>1199.7883105061499</v>
      </c>
      <c r="E44" s="86">
        <v>566.768</v>
      </c>
      <c r="F44" s="86">
        <v>277</v>
      </c>
      <c r="G44" s="86">
        <v>277</v>
      </c>
      <c r="H44" s="86">
        <v>2653.012635379061</v>
      </c>
      <c r="I44" s="86">
        <v>734.8845</v>
      </c>
      <c r="J44" s="105"/>
      <c r="K44" s="100">
        <v>10.2</v>
      </c>
      <c r="L44" s="100">
        <v>900</v>
      </c>
      <c r="M44" s="100">
        <v>9.18</v>
      </c>
      <c r="N44" s="100">
        <v>4.28</v>
      </c>
      <c r="O44" s="100">
        <v>4.28</v>
      </c>
      <c r="P44" s="100">
        <v>36.473</v>
      </c>
      <c r="Q44" s="86"/>
      <c r="R44" s="115"/>
      <c r="S44" s="110">
        <f t="shared" si="0"/>
        <v>1756.503207</v>
      </c>
      <c r="T44" s="119" t="s">
        <v>39</v>
      </c>
    </row>
    <row r="45" spans="1:20" s="30" customFormat="1" ht="13.5" customHeight="1">
      <c r="A45" s="85" t="s">
        <v>87</v>
      </c>
      <c r="B45" s="86">
        <v>2235</v>
      </c>
      <c r="C45" s="86">
        <v>2170</v>
      </c>
      <c r="D45" s="86">
        <v>679.7880184331798</v>
      </c>
      <c r="E45" s="86">
        <v>1475.14</v>
      </c>
      <c r="F45" s="86">
        <v>571.27</v>
      </c>
      <c r="G45" s="86">
        <v>571.27</v>
      </c>
      <c r="H45" s="86">
        <v>2731.372730932834</v>
      </c>
      <c r="I45" s="86">
        <v>1560.3513</v>
      </c>
      <c r="J45" s="105"/>
      <c r="K45" s="100">
        <v>41.8</v>
      </c>
      <c r="L45" s="100">
        <v>706.6985645933015</v>
      </c>
      <c r="M45" s="100">
        <v>29.54</v>
      </c>
      <c r="N45" s="100">
        <v>33.5</v>
      </c>
      <c r="O45" s="100">
        <v>33.5</v>
      </c>
      <c r="P45" s="100">
        <v>228.84</v>
      </c>
      <c r="Q45" s="86"/>
      <c r="R45" s="115"/>
      <c r="S45" s="110">
        <f t="shared" si="0"/>
        <v>11020.70556</v>
      </c>
      <c r="T45" s="119" t="s">
        <v>40</v>
      </c>
    </row>
    <row r="46" spans="1:20" s="30" customFormat="1" ht="9" customHeight="1">
      <c r="A46" s="85"/>
      <c r="B46" s="86"/>
      <c r="C46" s="86"/>
      <c r="D46" s="86"/>
      <c r="E46" s="86"/>
      <c r="F46" s="86"/>
      <c r="G46" s="86"/>
      <c r="H46" s="86"/>
      <c r="I46" s="86"/>
      <c r="J46" s="105"/>
      <c r="K46" s="100"/>
      <c r="L46" s="100"/>
      <c r="M46" s="100"/>
      <c r="N46" s="100"/>
      <c r="O46" s="100"/>
      <c r="P46" s="100"/>
      <c r="Q46" s="86"/>
      <c r="R46" s="115"/>
      <c r="S46" s="110">
        <f t="shared" si="0"/>
        <v>0</v>
      </c>
      <c r="T46" s="119"/>
    </row>
    <row r="47" spans="1:20" s="30" customFormat="1" ht="13.5" customHeight="1">
      <c r="A47" s="85" t="s">
        <v>88</v>
      </c>
      <c r="B47" s="86">
        <v>1.3</v>
      </c>
      <c r="C47" s="86">
        <v>1.3</v>
      </c>
      <c r="D47" s="86">
        <v>400</v>
      </c>
      <c r="E47" s="86">
        <v>0.52</v>
      </c>
      <c r="F47" s="86">
        <v>24.12</v>
      </c>
      <c r="G47" s="86">
        <v>24.12</v>
      </c>
      <c r="H47" s="86">
        <v>2690.7131011608626</v>
      </c>
      <c r="I47" s="86">
        <v>64.9</v>
      </c>
      <c r="J47" s="105"/>
      <c r="K47" s="100">
        <v>716.38</v>
      </c>
      <c r="L47" s="100">
        <v>501.15581116167397</v>
      </c>
      <c r="M47" s="100">
        <v>359.018</v>
      </c>
      <c r="N47" s="100">
        <v>6.46</v>
      </c>
      <c r="O47" s="100">
        <v>5.16</v>
      </c>
      <c r="P47" s="100">
        <v>49.541</v>
      </c>
      <c r="Q47" s="86"/>
      <c r="R47" s="115"/>
      <c r="S47" s="110">
        <f t="shared" si="0"/>
        <v>2385.845019</v>
      </c>
      <c r="T47" s="119" t="s">
        <v>41</v>
      </c>
    </row>
    <row r="48" spans="1:20" s="30" customFormat="1" ht="13.5" customHeight="1">
      <c r="A48" s="85" t="s">
        <v>89</v>
      </c>
      <c r="B48" s="86">
        <v>218.3</v>
      </c>
      <c r="C48" s="86">
        <v>218.3</v>
      </c>
      <c r="D48" s="86">
        <v>1013.0554283096656</v>
      </c>
      <c r="E48" s="86">
        <v>221.15</v>
      </c>
      <c r="F48" s="86">
        <v>761.16</v>
      </c>
      <c r="G48" s="86">
        <v>761.16</v>
      </c>
      <c r="H48" s="86">
        <v>2649.778890115088</v>
      </c>
      <c r="I48" s="86">
        <v>2016.9057</v>
      </c>
      <c r="J48" s="105"/>
      <c r="K48" s="100">
        <v>0</v>
      </c>
      <c r="L48" s="100">
        <v>0</v>
      </c>
      <c r="M48" s="100">
        <v>0</v>
      </c>
      <c r="N48" s="100">
        <v>10</v>
      </c>
      <c r="O48" s="100">
        <v>10</v>
      </c>
      <c r="P48" s="100">
        <v>100.016</v>
      </c>
      <c r="Q48" s="86"/>
      <c r="R48" s="115"/>
      <c r="S48" s="110">
        <f t="shared" si="0"/>
        <v>4816.6705440000005</v>
      </c>
      <c r="T48" s="119" t="s">
        <v>42</v>
      </c>
    </row>
    <row r="49" spans="1:20" s="30" customFormat="1" ht="13.5" customHeight="1">
      <c r="A49" s="85" t="s">
        <v>90</v>
      </c>
      <c r="B49" s="86">
        <v>30.02</v>
      </c>
      <c r="C49" s="86">
        <v>30.02</v>
      </c>
      <c r="D49" s="86">
        <v>826.6489007328447</v>
      </c>
      <c r="E49" s="86">
        <v>24.816</v>
      </c>
      <c r="F49" s="86">
        <v>266.75</v>
      </c>
      <c r="G49" s="86">
        <v>266.75</v>
      </c>
      <c r="H49" s="86">
        <v>2559.950140581069</v>
      </c>
      <c r="I49" s="86">
        <v>682.8667</v>
      </c>
      <c r="J49" s="105"/>
      <c r="K49" s="100">
        <v>0</v>
      </c>
      <c r="L49" s="100">
        <v>0</v>
      </c>
      <c r="M49" s="100">
        <v>0</v>
      </c>
      <c r="N49" s="100">
        <v>20.16</v>
      </c>
      <c r="O49" s="100">
        <v>20.16</v>
      </c>
      <c r="P49" s="100">
        <v>214.442</v>
      </c>
      <c r="Q49" s="86"/>
      <c r="R49" s="115"/>
      <c r="S49" s="110">
        <f t="shared" si="0"/>
        <v>10327.312278000001</v>
      </c>
      <c r="T49" s="119" t="s">
        <v>43</v>
      </c>
    </row>
    <row r="50" spans="1:20" s="30" customFormat="1" ht="13.5" customHeight="1">
      <c r="A50" s="85" t="s">
        <v>91</v>
      </c>
      <c r="B50" s="86">
        <v>650.76</v>
      </c>
      <c r="C50" s="86">
        <v>643</v>
      </c>
      <c r="D50" s="86">
        <v>741.7091757387248</v>
      </c>
      <c r="E50" s="86">
        <v>476.919</v>
      </c>
      <c r="F50" s="100">
        <v>0</v>
      </c>
      <c r="G50" s="100">
        <v>0</v>
      </c>
      <c r="H50" s="100">
        <v>0</v>
      </c>
      <c r="I50" s="100">
        <v>0</v>
      </c>
      <c r="J50" s="105"/>
      <c r="K50" s="100">
        <v>0</v>
      </c>
      <c r="L50" s="100">
        <v>0</v>
      </c>
      <c r="M50" s="100">
        <v>0</v>
      </c>
      <c r="N50" s="100">
        <v>21.76</v>
      </c>
      <c r="O50" s="100">
        <v>21.76</v>
      </c>
      <c r="P50" s="100">
        <v>39.264</v>
      </c>
      <c r="Q50" s="86"/>
      <c r="R50" s="115"/>
      <c r="S50" s="110">
        <f t="shared" si="0"/>
        <v>1890.914976</v>
      </c>
      <c r="T50" s="119" t="s">
        <v>44</v>
      </c>
    </row>
    <row r="51" spans="1:20" s="30" customFormat="1" ht="13.5" customHeight="1">
      <c r="A51" s="85" t="s">
        <v>92</v>
      </c>
      <c r="B51" s="86">
        <v>151.25</v>
      </c>
      <c r="C51" s="86">
        <v>150.25</v>
      </c>
      <c r="D51" s="86">
        <v>694.7953410981697</v>
      </c>
      <c r="E51" s="86">
        <v>104.393</v>
      </c>
      <c r="F51" s="100">
        <v>84.5</v>
      </c>
      <c r="G51" s="100">
        <v>84.5</v>
      </c>
      <c r="H51" s="86">
        <v>2316.5692307692307</v>
      </c>
      <c r="I51" s="100">
        <v>195.7501</v>
      </c>
      <c r="J51" s="105"/>
      <c r="K51" s="100">
        <v>0</v>
      </c>
      <c r="L51" s="100">
        <v>0</v>
      </c>
      <c r="M51" s="100">
        <v>0</v>
      </c>
      <c r="N51" s="100">
        <v>27.13</v>
      </c>
      <c r="O51" s="100">
        <v>27.13</v>
      </c>
      <c r="P51" s="100">
        <v>193.106</v>
      </c>
      <c r="Q51" s="86"/>
      <c r="R51" s="115"/>
      <c r="S51" s="110">
        <f t="shared" si="0"/>
        <v>9299.791854000001</v>
      </c>
      <c r="T51" s="119" t="s">
        <v>45</v>
      </c>
    </row>
    <row r="52" spans="1:20" s="30" customFormat="1" ht="13.5" customHeight="1">
      <c r="A52" s="85" t="s">
        <v>93</v>
      </c>
      <c r="B52" s="88">
        <v>0</v>
      </c>
      <c r="C52" s="88">
        <v>0</v>
      </c>
      <c r="D52" s="88">
        <v>0</v>
      </c>
      <c r="E52" s="88">
        <v>0</v>
      </c>
      <c r="F52" s="100">
        <v>0</v>
      </c>
      <c r="G52" s="100">
        <v>0</v>
      </c>
      <c r="H52" s="100">
        <v>0</v>
      </c>
      <c r="I52" s="100">
        <v>0</v>
      </c>
      <c r="J52" s="105"/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86"/>
      <c r="R52" s="115"/>
      <c r="S52" s="110">
        <f t="shared" si="0"/>
        <v>0</v>
      </c>
      <c r="T52" s="119" t="s">
        <v>46</v>
      </c>
    </row>
    <row r="53" spans="1:20" s="30" customFormat="1" ht="9" customHeight="1">
      <c r="A53" s="85"/>
      <c r="B53" s="86"/>
      <c r="C53" s="86"/>
      <c r="D53" s="86"/>
      <c r="E53" s="86"/>
      <c r="F53" s="100"/>
      <c r="G53" s="100"/>
      <c r="H53" s="86"/>
      <c r="I53" s="100"/>
      <c r="J53" s="105"/>
      <c r="K53" s="100"/>
      <c r="L53" s="100"/>
      <c r="M53" s="100"/>
      <c r="N53" s="100"/>
      <c r="O53" s="100"/>
      <c r="P53" s="100"/>
      <c r="Q53" s="86"/>
      <c r="R53" s="115"/>
      <c r="S53" s="110">
        <f t="shared" si="0"/>
        <v>0</v>
      </c>
      <c r="T53" s="119"/>
    </row>
    <row r="54" spans="1:20" s="30" customFormat="1" ht="13.5" customHeight="1">
      <c r="A54" s="85" t="s">
        <v>94</v>
      </c>
      <c r="B54" s="88">
        <v>0</v>
      </c>
      <c r="C54" s="88">
        <v>0</v>
      </c>
      <c r="D54" s="88">
        <v>0</v>
      </c>
      <c r="E54" s="88">
        <v>0</v>
      </c>
      <c r="F54" s="100">
        <v>0</v>
      </c>
      <c r="G54" s="100">
        <v>0</v>
      </c>
      <c r="H54" s="100">
        <v>0</v>
      </c>
      <c r="I54" s="100">
        <v>0</v>
      </c>
      <c r="J54" s="105"/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86"/>
      <c r="R54" s="115"/>
      <c r="S54" s="110">
        <f t="shared" si="0"/>
        <v>0</v>
      </c>
      <c r="T54" s="119" t="s">
        <v>47</v>
      </c>
    </row>
    <row r="55" spans="1:20" s="30" customFormat="1" ht="13.5" customHeight="1">
      <c r="A55" s="85" t="s">
        <v>95</v>
      </c>
      <c r="B55" s="86">
        <v>1.9</v>
      </c>
      <c r="C55" s="86">
        <v>1.9</v>
      </c>
      <c r="D55" s="86">
        <v>1000</v>
      </c>
      <c r="E55" s="86">
        <v>1.9</v>
      </c>
      <c r="F55" s="100">
        <v>0</v>
      </c>
      <c r="G55" s="100">
        <v>0</v>
      </c>
      <c r="H55" s="100">
        <v>0</v>
      </c>
      <c r="I55" s="100">
        <v>0</v>
      </c>
      <c r="J55" s="105"/>
      <c r="K55" s="100">
        <v>0</v>
      </c>
      <c r="L55" s="100">
        <v>0</v>
      </c>
      <c r="M55" s="100">
        <v>0</v>
      </c>
      <c r="N55" s="100">
        <v>1.4</v>
      </c>
      <c r="O55" s="100">
        <v>1.4</v>
      </c>
      <c r="P55" s="100">
        <v>29.3</v>
      </c>
      <c r="Q55" s="86"/>
      <c r="R55" s="115"/>
      <c r="S55" s="110">
        <f t="shared" si="0"/>
        <v>1411.0587</v>
      </c>
      <c r="T55" s="119" t="s">
        <v>48</v>
      </c>
    </row>
    <row r="56" spans="1:20" s="30" customFormat="1" ht="13.5" customHeight="1">
      <c r="A56" s="85" t="s">
        <v>96</v>
      </c>
      <c r="B56" s="88">
        <v>0</v>
      </c>
      <c r="C56" s="88">
        <v>0</v>
      </c>
      <c r="D56" s="88">
        <v>0</v>
      </c>
      <c r="E56" s="88">
        <v>0</v>
      </c>
      <c r="F56" s="100">
        <v>0</v>
      </c>
      <c r="G56" s="100">
        <v>0</v>
      </c>
      <c r="H56" s="100">
        <v>0</v>
      </c>
      <c r="I56" s="100">
        <v>0</v>
      </c>
      <c r="J56" s="105"/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86"/>
      <c r="R56" s="115"/>
      <c r="S56" s="110">
        <f t="shared" si="0"/>
        <v>0</v>
      </c>
      <c r="T56" s="119" t="s">
        <v>49</v>
      </c>
    </row>
    <row r="57" spans="1:20" s="30" customFormat="1" ht="13.5" customHeight="1">
      <c r="A57" s="85" t="s">
        <v>97</v>
      </c>
      <c r="B57" s="88">
        <v>0</v>
      </c>
      <c r="C57" s="88">
        <v>0</v>
      </c>
      <c r="D57" s="88">
        <v>0</v>
      </c>
      <c r="E57" s="88">
        <v>0</v>
      </c>
      <c r="F57" s="100">
        <v>11.19</v>
      </c>
      <c r="G57" s="100">
        <v>11.19</v>
      </c>
      <c r="H57" s="86">
        <v>2714.1018766756033</v>
      </c>
      <c r="I57" s="100">
        <v>30.3708</v>
      </c>
      <c r="J57" s="105"/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86"/>
      <c r="R57" s="115"/>
      <c r="S57" s="110">
        <f t="shared" si="0"/>
        <v>0</v>
      </c>
      <c r="T57" s="119" t="s">
        <v>50</v>
      </c>
    </row>
    <row r="58" spans="1:20" s="30" customFormat="1" ht="13.5" customHeight="1">
      <c r="A58" s="85" t="s">
        <v>98</v>
      </c>
      <c r="B58" s="88">
        <v>0</v>
      </c>
      <c r="C58" s="88">
        <v>0</v>
      </c>
      <c r="D58" s="88">
        <v>0</v>
      </c>
      <c r="E58" s="88">
        <v>0</v>
      </c>
      <c r="F58" s="100">
        <v>0</v>
      </c>
      <c r="G58" s="100">
        <v>0</v>
      </c>
      <c r="H58" s="100">
        <v>0</v>
      </c>
      <c r="I58" s="100">
        <v>0</v>
      </c>
      <c r="J58" s="105"/>
      <c r="K58" s="100">
        <v>20.4</v>
      </c>
      <c r="L58" s="100">
        <v>481.66666666666674</v>
      </c>
      <c r="M58" s="100">
        <v>9.826</v>
      </c>
      <c r="N58" s="100">
        <v>34.3</v>
      </c>
      <c r="O58" s="100">
        <v>34.3</v>
      </c>
      <c r="P58" s="100">
        <v>17.15</v>
      </c>
      <c r="Q58" s="86"/>
      <c r="R58" s="115"/>
      <c r="S58" s="110">
        <f t="shared" si="0"/>
        <v>825.92685</v>
      </c>
      <c r="T58" s="119" t="s">
        <v>51</v>
      </c>
    </row>
    <row r="59" spans="1:20" s="127" customFormat="1" ht="8.25" customHeight="1">
      <c r="A59" s="121"/>
      <c r="B59" s="122"/>
      <c r="C59" s="122"/>
      <c r="D59" s="122"/>
      <c r="E59" s="122"/>
      <c r="F59" s="122"/>
      <c r="G59" s="122"/>
      <c r="H59" s="122"/>
      <c r="I59" s="122"/>
      <c r="J59" s="123"/>
      <c r="K59" s="122"/>
      <c r="L59" s="122"/>
      <c r="M59" s="122"/>
      <c r="N59" s="122"/>
      <c r="O59" s="122"/>
      <c r="P59" s="124"/>
      <c r="Q59" s="122"/>
      <c r="R59" s="125"/>
      <c r="S59" s="122"/>
      <c r="T59" s="126"/>
    </row>
    <row r="60" spans="1:11" ht="13.5" customHeight="1">
      <c r="A60" s="30" t="s">
        <v>99</v>
      </c>
      <c r="K60" s="30" t="s">
        <v>100</v>
      </c>
    </row>
  </sheetData>
  <mergeCells count="16">
    <mergeCell ref="A7:A8"/>
    <mergeCell ref="Q5:R5"/>
    <mergeCell ref="Q6:R6"/>
    <mergeCell ref="K2:T2"/>
    <mergeCell ref="K3:T3"/>
    <mergeCell ref="K6:M6"/>
    <mergeCell ref="T7:T8"/>
    <mergeCell ref="A2:I2"/>
    <mergeCell ref="A3:I3"/>
    <mergeCell ref="N5:P5"/>
    <mergeCell ref="N6:P6"/>
    <mergeCell ref="B6:E6"/>
    <mergeCell ref="F6:I6"/>
    <mergeCell ref="B5:E5"/>
    <mergeCell ref="F5:I5"/>
    <mergeCell ref="K5:M5"/>
  </mergeCells>
  <printOptions/>
  <pageMargins left="0.31496062992125984" right="1.5748031496062993" top="0.5511811023622047" bottom="1.968503937007874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2003-06-25T08:13:02Z</dcterms:created>
  <dcterms:modified xsi:type="dcterms:W3CDTF">2003-06-25T08:13:05Z</dcterms:modified>
  <cp:category/>
  <cp:version/>
  <cp:contentType/>
  <cp:contentStatus/>
</cp:coreProperties>
</file>