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150" sheetId="1" r:id="rId1"/>
  </sheets>
  <definedNames/>
  <calcPr fullCalcOnLoad="1"/>
</workbook>
</file>

<file path=xl/sharedStrings.xml><?xml version="1.0" encoding="utf-8"?>
<sst xmlns="http://schemas.openxmlformats.org/spreadsheetml/2006/main" count="180" uniqueCount="121">
  <si>
    <t xml:space="preserve">AG.  STATISTICS YEARBOOK 2002     151   </t>
  </si>
  <si>
    <t>費</t>
  </si>
  <si>
    <t>賠款總額</t>
  </si>
  <si>
    <t>承保頭數</t>
  </si>
  <si>
    <t>保費總額</t>
  </si>
  <si>
    <t>Number of Livestock Insured</t>
  </si>
  <si>
    <t>Compensation</t>
  </si>
  <si>
    <t>Treatment</t>
  </si>
  <si>
    <t>for Trauma</t>
  </si>
  <si>
    <t>計</t>
  </si>
  <si>
    <t>Year, District</t>
  </si>
  <si>
    <t>Draft &amp;</t>
  </si>
  <si>
    <t>Premium</t>
  </si>
  <si>
    <t>Breeding</t>
  </si>
  <si>
    <t>Beef</t>
  </si>
  <si>
    <t>Dairy</t>
  </si>
  <si>
    <t>Received</t>
  </si>
  <si>
    <t>Payment</t>
  </si>
  <si>
    <t>Livestock</t>
  </si>
  <si>
    <t>Total</t>
  </si>
  <si>
    <t>Cattle</t>
  </si>
  <si>
    <t>Goats</t>
  </si>
  <si>
    <t>Hogs</t>
  </si>
  <si>
    <t>Head</t>
  </si>
  <si>
    <t>Amount</t>
  </si>
  <si>
    <t>Insured</t>
  </si>
  <si>
    <t>頭</t>
  </si>
  <si>
    <t>千元</t>
  </si>
  <si>
    <t>head</t>
  </si>
  <si>
    <t xml:space="preserve"> N.T.$1,000</t>
  </si>
  <si>
    <t xml:space="preserve">        1990</t>
  </si>
  <si>
    <t xml:space="preserve">        1991</t>
  </si>
  <si>
    <t xml:space="preserve">        1992</t>
  </si>
  <si>
    <t xml:space="preserve">        1993</t>
  </si>
  <si>
    <t xml:space="preserve">        1994</t>
  </si>
  <si>
    <t xml:space="preserve">        1995</t>
  </si>
  <si>
    <t xml:space="preserve">        1996</t>
  </si>
  <si>
    <t xml:space="preserve">        1997</t>
  </si>
  <si>
    <t xml:space="preserve">        1998</t>
  </si>
  <si>
    <t xml:space="preserve">        1999</t>
  </si>
  <si>
    <t xml:space="preserve">        2000</t>
  </si>
  <si>
    <t xml:space="preserve">        2001</t>
  </si>
  <si>
    <t xml:space="preserve"> Kaohsiung City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</si>
  <si>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</si>
  <si>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</si>
  <si>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</si>
  <si>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</si>
  <si>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</si>
  <si>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</si>
  <si>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</si>
  <si>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</si>
  <si>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</si>
  <si>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</si>
  <si>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</si>
  <si>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</si>
  <si>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</si>
  <si>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</si>
  <si>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</si>
  <si>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</si>
  <si>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</si>
  <si>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</si>
  <si>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</si>
  <si>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</si>
  <si>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</si>
  <si>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</si>
  <si>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t xml:space="preserve">   Source : Central Region Office, COA, Executive Yuan.</t>
  </si>
  <si>
    <r>
      <t xml:space="preserve">   150     91</t>
    </r>
    <r>
      <rPr>
        <sz val="8"/>
        <rFont val="標楷體"/>
        <family val="4"/>
      </rPr>
      <t>年農業統計年報</t>
    </r>
  </si>
  <si>
    <r>
      <t xml:space="preserve">6.  </t>
    </r>
    <r>
      <rPr>
        <sz val="14"/>
        <rFont val="標楷體"/>
        <family val="4"/>
      </rPr>
      <t>家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畜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保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險</t>
    </r>
  </si>
  <si>
    <t>6.  Livestock Insurance</t>
  </si>
  <si>
    <r>
      <t>疾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病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死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亡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險</t>
    </r>
    <r>
      <rPr>
        <sz val="8"/>
        <rFont val="Times New Roman"/>
        <family val="1"/>
      </rPr>
      <t xml:space="preserve">      Disease &amp; Death Insurance</t>
    </r>
  </si>
  <si>
    <r>
      <t xml:space="preserve">     </t>
    </r>
    <r>
      <rPr>
        <sz val="8"/>
        <rFont val="標楷體"/>
        <family val="4"/>
      </rPr>
      <t>運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輸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傷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亡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險</t>
    </r>
    <r>
      <rPr>
        <sz val="8"/>
        <rFont val="Times New Roman"/>
        <family val="1"/>
      </rPr>
      <t xml:space="preserve">   Transport Insurance</t>
    </r>
  </si>
  <si>
    <r>
      <t>承</t>
    </r>
    <r>
      <rPr>
        <sz val="8"/>
        <rFont val="Times New Roman"/>
        <family val="1"/>
      </rPr>
      <t xml:space="preserve">               </t>
    </r>
    <r>
      <rPr>
        <sz val="8"/>
        <rFont val="標楷體"/>
        <family val="4"/>
      </rPr>
      <t>保</t>
    </r>
    <r>
      <rPr>
        <sz val="8"/>
        <rFont val="Times New Roman"/>
        <family val="1"/>
      </rPr>
      <t xml:space="preserve">               </t>
    </r>
    <r>
      <rPr>
        <sz val="8"/>
        <rFont val="標楷體"/>
        <family val="4"/>
      </rPr>
      <t>頭</t>
    </r>
    <r>
      <rPr>
        <sz val="8"/>
        <rFont val="Times New Roman"/>
        <family val="1"/>
      </rPr>
      <t xml:space="preserve">                </t>
    </r>
    <r>
      <rPr>
        <sz val="8"/>
        <rFont val="標楷體"/>
        <family val="4"/>
      </rPr>
      <t>數</t>
    </r>
  </si>
  <si>
    <r>
      <t>死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賠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償</t>
    </r>
  </si>
  <si>
    <t>醫療</t>
  </si>
  <si>
    <r>
      <t>死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賠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償</t>
    </r>
  </si>
  <si>
    <r>
      <t>成償賠款</t>
    </r>
    <r>
      <rPr>
        <sz val="8"/>
        <rFont val="Times New Roman"/>
        <family val="1"/>
      </rPr>
      <t xml:space="preserve">  Payment</t>
    </r>
  </si>
  <si>
    <r>
      <t>(</t>
    </r>
    <r>
      <rPr>
        <sz val="8"/>
        <rFont val="標楷體"/>
        <family val="4"/>
      </rPr>
      <t>豬</t>
    </r>
    <r>
      <rPr>
        <sz val="8"/>
        <rFont val="Times New Roman"/>
        <family val="1"/>
      </rPr>
      <t>)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</si>
  <si>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</si>
  <si>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種牛</t>
  </si>
  <si>
    <t>役肉牛</t>
  </si>
  <si>
    <t>乳牛</t>
  </si>
  <si>
    <t>乳羊</t>
  </si>
  <si>
    <t>種豬</t>
  </si>
  <si>
    <t>肉豬</t>
  </si>
  <si>
    <t>頭數</t>
  </si>
  <si>
    <t>金額</t>
  </si>
  <si>
    <r>
      <t>金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額</t>
    </r>
  </si>
  <si>
    <r>
      <t>Number</t>
    </r>
    <r>
      <rPr>
        <sz val="4"/>
        <rFont val="Times New Roman"/>
        <family val="1"/>
      </rPr>
      <t xml:space="preserve"> </t>
    </r>
    <r>
      <rPr>
        <sz val="7.5"/>
        <rFont val="Times New Roman"/>
        <family val="1"/>
      </rPr>
      <t>of</t>
    </r>
  </si>
  <si>
    <r>
      <t>民國</t>
    </r>
    <r>
      <rPr>
        <sz val="8"/>
        <rFont val="Times New Roman"/>
        <family val="1"/>
      </rPr>
      <t xml:space="preserve">    79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</si>
  <si>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80      </t>
    </r>
    <r>
      <rPr>
        <sz val="8"/>
        <rFont val="標楷體"/>
        <family val="4"/>
      </rPr>
      <t>年</t>
    </r>
  </si>
  <si>
    <t>民國    81      年</t>
  </si>
  <si>
    <r>
      <t xml:space="preserve">民國    </t>
    </r>
    <r>
      <rPr>
        <sz val="8"/>
        <rFont val="Times New Roman"/>
        <family val="1"/>
      </rPr>
      <t>82</t>
    </r>
    <r>
      <rPr>
        <sz val="8"/>
        <rFont val="標楷體"/>
        <family val="4"/>
      </rPr>
      <t xml:space="preserve">      年</t>
    </r>
  </si>
  <si>
    <t xml:space="preserve">        2002</t>
  </si>
  <si>
    <t>嘉南羊乳運銷合作社</t>
  </si>
  <si>
    <t xml:space="preserve"> Chia-nan G.Milk Cooperative</t>
  </si>
  <si>
    <r>
      <t>台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</si>
  <si>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t xml:space="preserve"> Taipei City</t>
  </si>
  <si>
    <r>
      <t>高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</si>
  <si>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省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計</t>
    </r>
  </si>
  <si>
    <r>
      <t>臺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縣</t>
    </r>
  </si>
  <si>
    <r>
      <t>宜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縣</t>
    </r>
  </si>
  <si>
    <r>
      <t>桃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縣</t>
    </r>
  </si>
  <si>
    <r>
      <t>新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縣</t>
    </r>
  </si>
  <si>
    <r>
      <t>苗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</si>
  <si>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縣</t>
    </r>
  </si>
  <si>
    <r>
      <t>彰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縣</t>
    </r>
  </si>
  <si>
    <r>
      <t>南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縣</t>
    </r>
  </si>
  <si>
    <r>
      <t>雲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縣</t>
    </r>
  </si>
  <si>
    <r>
      <t>嘉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</si>
  <si>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縣</t>
    </r>
  </si>
  <si>
    <r>
      <t>高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縣</t>
    </r>
  </si>
  <si>
    <r>
      <t>屏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</si>
  <si>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縣</t>
    </r>
  </si>
  <si>
    <r>
      <t>花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縣</t>
    </r>
  </si>
  <si>
    <r>
      <t>澎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縣</t>
    </r>
  </si>
  <si>
    <r>
      <t>基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隆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市</t>
    </r>
  </si>
  <si>
    <r>
      <t>新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</si>
  <si>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市</t>
    </r>
  </si>
  <si>
    <r>
      <t>嘉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</si>
  <si>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市</t>
    </r>
  </si>
  <si>
    <r>
      <t xml:space="preserve">   </t>
    </r>
    <r>
      <rPr>
        <sz val="8"/>
        <rFont val="標楷體"/>
        <family val="4"/>
      </rPr>
      <t>資料來源：行政院農業委員會中部辦公室。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</si>
</sst>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#\ ###"/>
    <numFmt numFmtId="179" formatCode="#\ ###\ ##\-"/>
    <numFmt numFmtId="180" formatCode="##\ ###\ ###"/>
    <numFmt numFmtId="181" formatCode="##\ ###\ ##0"/>
    <numFmt numFmtId="182" formatCode="#\ ###\ ###\ ###"/>
    <numFmt numFmtId="183" formatCode="_-* #\ ##0;\-* #\ ##0;_-* &quot;-&quot;_-;_-@_-"/>
    <numFmt numFmtId="184" formatCode="##\ ###\ ##0;\-##\ ###\ ##0;\-;"/>
    <numFmt numFmtId="185" formatCode="##\ ###\ ##0;;\-;"/>
    <numFmt numFmtId="186" formatCode="_-* #\ ##0_-;\-* #\ ##0_-;_-* &quot;-&quot;_-;_-@_-"/>
    <numFmt numFmtId="187" formatCode="0.00_);[Red]\(0.00\)"/>
    <numFmt numFmtId="188" formatCode="0.000_);[Red]\(0.000\)"/>
    <numFmt numFmtId="189" formatCode="0_);[Red]\(0\)"/>
  </numFmts>
  <fonts count="19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7.5"/>
      <name val="標楷體"/>
      <family val="4"/>
    </font>
    <font>
      <sz val="7.5"/>
      <name val="Times New Roman"/>
      <family val="1"/>
    </font>
    <font>
      <sz val="4"/>
      <name val="Times New Roman"/>
      <family val="1"/>
    </font>
    <font>
      <sz val="6.5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b/>
      <sz val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7" fillId="0" borderId="0" xfId="18" applyFont="1" applyFill="1" applyAlignment="1">
      <alignment/>
      <protection/>
    </xf>
    <xf numFmtId="0" fontId="5" fillId="0" borderId="0" xfId="0" applyFont="1" applyFill="1" applyAlignment="1" quotePrefix="1">
      <alignment horizontal="right" vertical="center"/>
    </xf>
    <xf numFmtId="0" fontId="9" fillId="0" borderId="0" xfId="18" applyFont="1" applyFill="1" applyAlignment="1">
      <alignment horizontal="centerContinuous" vertical="top"/>
      <protection/>
    </xf>
    <xf numFmtId="0" fontId="9" fillId="0" borderId="0" xfId="18" applyFont="1" applyFill="1" applyBorder="1" applyAlignment="1">
      <alignment vertical="top"/>
      <protection/>
    </xf>
    <xf numFmtId="0" fontId="9" fillId="0" borderId="0" xfId="18" applyFont="1" applyFill="1" applyAlignment="1">
      <alignment vertical="top"/>
      <protection/>
    </xf>
    <xf numFmtId="0" fontId="10" fillId="0" borderId="0" xfId="18" applyFont="1" applyFill="1" applyAlignment="1">
      <alignment/>
      <protection/>
    </xf>
    <xf numFmtId="0" fontId="10" fillId="0" borderId="0" xfId="18" applyFont="1" applyFill="1" applyAlignment="1">
      <alignment horizontal="center"/>
      <protection/>
    </xf>
    <xf numFmtId="0" fontId="10" fillId="0" borderId="0" xfId="18" applyFont="1" applyFill="1" applyBorder="1" applyAlignment="1">
      <alignment/>
      <protection/>
    </xf>
    <xf numFmtId="0" fontId="5" fillId="0" borderId="1" xfId="18" applyFont="1" applyFill="1" applyBorder="1" applyAlignment="1">
      <alignment/>
      <protection/>
    </xf>
    <xf numFmtId="0" fontId="5" fillId="0" borderId="0" xfId="18" applyFont="1" applyFill="1" applyBorder="1" applyAlignment="1">
      <alignment/>
      <protection/>
    </xf>
    <xf numFmtId="0" fontId="5" fillId="0" borderId="0" xfId="18" applyFont="1" applyFill="1" applyAlignment="1">
      <alignment/>
      <protection/>
    </xf>
    <xf numFmtId="0" fontId="7" fillId="0" borderId="2" xfId="18" applyFont="1" applyFill="1" applyBorder="1" applyAlignment="1">
      <alignment/>
      <protection/>
    </xf>
    <xf numFmtId="0" fontId="4" fillId="0" borderId="3" xfId="18" applyFont="1" applyFill="1" applyBorder="1" applyAlignment="1">
      <alignment horizontal="centerContinuous" vertical="center"/>
      <protection/>
    </xf>
    <xf numFmtId="0" fontId="7" fillId="0" borderId="3" xfId="18" applyFont="1" applyFill="1" applyBorder="1" applyAlignment="1">
      <alignment horizontal="centerContinuous" vertical="center"/>
      <protection/>
    </xf>
    <xf numFmtId="0" fontId="7" fillId="0" borderId="3" xfId="18" applyFont="1" applyFill="1" applyBorder="1" applyAlignment="1">
      <alignment horizontal="centerContinuous"/>
      <protection/>
    </xf>
    <xf numFmtId="0" fontId="7" fillId="0" borderId="0" xfId="18" applyFont="1" applyFill="1" applyBorder="1" applyAlignment="1">
      <alignment/>
      <protection/>
    </xf>
    <xf numFmtId="0" fontId="7" fillId="0" borderId="4" xfId="18" applyFont="1" applyFill="1" applyBorder="1" applyAlignment="1">
      <alignment/>
      <protection/>
    </xf>
    <xf numFmtId="0" fontId="7" fillId="0" borderId="5" xfId="18" applyFont="1" applyFill="1" applyBorder="1" applyAlignment="1">
      <alignment horizontal="centerContinuous"/>
      <protection/>
    </xf>
    <xf numFmtId="0" fontId="4" fillId="0" borderId="0" xfId="18" applyFont="1" applyFill="1" applyBorder="1" applyAlignment="1">
      <alignment horizontal="centerContinuous" vertical="center"/>
      <protection/>
    </xf>
    <xf numFmtId="0" fontId="7" fillId="0" borderId="0" xfId="18" applyFont="1" applyFill="1" applyAlignment="1">
      <alignment horizontal="centerContinuous" vertical="center"/>
      <protection/>
    </xf>
    <xf numFmtId="0" fontId="7" fillId="0" borderId="0" xfId="18" applyFont="1" applyFill="1" applyBorder="1" applyAlignment="1">
      <alignment horizontal="centerContinuous" vertical="center"/>
      <protection/>
    </xf>
    <xf numFmtId="0" fontId="7" fillId="0" borderId="6" xfId="18" applyFont="1" applyFill="1" applyBorder="1" applyAlignment="1">
      <alignment horizontal="centerContinuous" vertical="center"/>
      <protection/>
    </xf>
    <xf numFmtId="0" fontId="7" fillId="0" borderId="6" xfId="18" applyFont="1" applyFill="1" applyBorder="1" applyAlignment="1">
      <alignment horizontal="center"/>
      <protection/>
    </xf>
    <xf numFmtId="0" fontId="7" fillId="0" borderId="6" xfId="18" applyFont="1" applyFill="1" applyBorder="1" applyAlignment="1">
      <alignment horizontal="centerContinuous"/>
      <protection/>
    </xf>
    <xf numFmtId="0" fontId="4" fillId="0" borderId="0" xfId="18" applyFont="1" applyFill="1" applyBorder="1" applyAlignment="1">
      <alignment horizontal="distributed" vertical="center"/>
      <protection/>
    </xf>
    <xf numFmtId="0" fontId="4" fillId="0" borderId="6" xfId="18" applyFont="1" applyFill="1" applyBorder="1" applyAlignment="1">
      <alignment horizontal="center" vertical="center"/>
      <protection/>
    </xf>
    <xf numFmtId="0" fontId="4" fillId="0" borderId="6" xfId="18" applyFont="1" applyFill="1" applyBorder="1" applyAlignment="1">
      <alignment vertical="center"/>
      <protection/>
    </xf>
    <xf numFmtId="0" fontId="4" fillId="0" borderId="2" xfId="18" applyFont="1" applyFill="1" applyBorder="1" applyAlignment="1">
      <alignment horizontal="center" vertical="center"/>
      <protection/>
    </xf>
    <xf numFmtId="0" fontId="7" fillId="0" borderId="2" xfId="18" applyFont="1" applyFill="1" applyBorder="1" applyAlignment="1" quotePrefix="1">
      <alignment/>
      <protection/>
    </xf>
    <xf numFmtId="0" fontId="5" fillId="0" borderId="3" xfId="18" applyFont="1" applyFill="1" applyBorder="1" applyAlignment="1">
      <alignment horizontal="centerContinuous" vertical="center"/>
      <protection/>
    </xf>
    <xf numFmtId="0" fontId="7" fillId="0" borderId="4" xfId="18" applyFont="1" applyFill="1" applyBorder="1" applyAlignment="1">
      <alignment horizontal="centerContinuous" vertical="center"/>
      <protection/>
    </xf>
    <xf numFmtId="0" fontId="11" fillId="0" borderId="6" xfId="18" applyFont="1" applyFill="1" applyBorder="1" applyAlignment="1">
      <alignment horizontal="center"/>
      <protection/>
    </xf>
    <xf numFmtId="0" fontId="7" fillId="0" borderId="4" xfId="18" applyFont="1" applyFill="1" applyBorder="1" applyAlignment="1">
      <alignment horizontal="centerContinuous"/>
      <protection/>
    </xf>
    <xf numFmtId="0" fontId="7" fillId="0" borderId="3" xfId="18" applyFont="1" applyFill="1" applyBorder="1" applyAlignment="1">
      <alignment/>
      <protection/>
    </xf>
    <xf numFmtId="0" fontId="7" fillId="0" borderId="4" xfId="18" applyFont="1" applyFill="1" applyBorder="1" applyAlignment="1">
      <alignment horizontal="center"/>
      <protection/>
    </xf>
    <xf numFmtId="0" fontId="7" fillId="0" borderId="6" xfId="18" applyFont="1" applyFill="1" applyBorder="1" applyAlignment="1">
      <alignment horizontal="center" vertical="center"/>
      <protection/>
    </xf>
    <xf numFmtId="0" fontId="7" fillId="0" borderId="6" xfId="18" applyFont="1" applyFill="1" applyBorder="1" applyAlignment="1">
      <alignment vertical="center"/>
      <protection/>
    </xf>
    <xf numFmtId="0" fontId="7" fillId="0" borderId="2" xfId="18" applyFont="1" applyFill="1" applyBorder="1" applyAlignment="1">
      <alignment horizontal="center"/>
      <protection/>
    </xf>
    <xf numFmtId="0" fontId="4" fillId="0" borderId="2" xfId="15" applyFont="1" applyBorder="1" applyAlignment="1" quotePrefix="1">
      <alignment horizontal="center" vertical="center"/>
      <protection/>
    </xf>
    <xf numFmtId="0" fontId="4" fillId="0" borderId="6" xfId="18" applyFont="1" applyFill="1" applyBorder="1" applyAlignment="1">
      <alignment horizontal="distributed"/>
      <protection/>
    </xf>
    <xf numFmtId="0" fontId="7" fillId="0" borderId="0" xfId="18" applyFont="1" applyFill="1" applyBorder="1" applyAlignment="1">
      <alignment horizontal="center"/>
      <protection/>
    </xf>
    <xf numFmtId="0" fontId="4" fillId="0" borderId="6" xfId="18" applyFont="1" applyFill="1" applyBorder="1" applyAlignment="1">
      <alignment horizontal="center"/>
      <protection/>
    </xf>
    <xf numFmtId="0" fontId="4" fillId="0" borderId="6" xfId="18" applyFont="1" applyFill="1" applyBorder="1" applyAlignment="1">
      <alignment horizontal="distributed" vertical="center"/>
      <protection/>
    </xf>
    <xf numFmtId="0" fontId="7" fillId="0" borderId="0" xfId="15" applyFont="1" applyBorder="1" applyAlignment="1">
      <alignment horizontal="center" vertical="center"/>
      <protection/>
    </xf>
    <xf numFmtId="0" fontId="12" fillId="0" borderId="6" xfId="18" applyFont="1" applyFill="1" applyBorder="1" applyAlignment="1">
      <alignment horizontal="center"/>
      <protection/>
    </xf>
    <xf numFmtId="0" fontId="5" fillId="0" borderId="6" xfId="18" applyFont="1" applyFill="1" applyBorder="1" applyAlignment="1">
      <alignment horizontal="center"/>
      <protection/>
    </xf>
    <xf numFmtId="0" fontId="12" fillId="0" borderId="0" xfId="18" applyFont="1" applyFill="1" applyBorder="1" applyAlignment="1">
      <alignment horizontal="center"/>
      <protection/>
    </xf>
    <xf numFmtId="0" fontId="12" fillId="0" borderId="6" xfId="18" applyFont="1" applyFill="1" applyBorder="1" applyAlignment="1" quotePrefix="1">
      <alignment horizontal="center"/>
      <protection/>
    </xf>
    <xf numFmtId="0" fontId="12" fillId="0" borderId="2" xfId="18" applyFont="1" applyFill="1" applyBorder="1" applyAlignment="1">
      <alignment horizontal="center"/>
      <protection/>
    </xf>
    <xf numFmtId="0" fontId="14" fillId="0" borderId="6" xfId="18" applyFont="1" applyFill="1" applyBorder="1" applyAlignment="1">
      <alignment horizontal="center"/>
      <protection/>
    </xf>
    <xf numFmtId="0" fontId="12" fillId="0" borderId="6" xfId="18" applyFont="1" applyFill="1" applyBorder="1" applyAlignment="1">
      <alignment/>
      <protection/>
    </xf>
    <xf numFmtId="0" fontId="12" fillId="0" borderId="0" xfId="18" applyFont="1" applyFill="1" applyBorder="1" applyAlignment="1">
      <alignment/>
      <protection/>
    </xf>
    <xf numFmtId="0" fontId="7" fillId="0" borderId="7" xfId="18" applyFont="1" applyFill="1" applyBorder="1" applyAlignment="1">
      <alignment/>
      <protection/>
    </xf>
    <xf numFmtId="0" fontId="12" fillId="0" borderId="8" xfId="18" applyFont="1" applyFill="1" applyBorder="1" applyAlignment="1">
      <alignment horizontal="center"/>
      <protection/>
    </xf>
    <xf numFmtId="0" fontId="5" fillId="0" borderId="8" xfId="18" applyFont="1" applyFill="1" applyBorder="1" applyAlignment="1">
      <alignment horizontal="center"/>
      <protection/>
    </xf>
    <xf numFmtId="0" fontId="12" fillId="0" borderId="7" xfId="18" applyFont="1" applyFill="1" applyBorder="1" applyAlignment="1">
      <alignment horizontal="center"/>
      <protection/>
    </xf>
    <xf numFmtId="0" fontId="7" fillId="0" borderId="1" xfId="18" applyFont="1" applyFill="1" applyBorder="1" applyAlignment="1">
      <alignment horizontal="center"/>
      <protection/>
    </xf>
    <xf numFmtId="0" fontId="15" fillId="0" borderId="2" xfId="18" applyFont="1" applyFill="1" applyBorder="1" applyAlignment="1">
      <alignment/>
      <protection/>
    </xf>
    <xf numFmtId="0" fontId="16" fillId="0" borderId="0" xfId="18" applyFont="1" applyFill="1" applyAlignment="1">
      <alignment horizontal="right"/>
      <protection/>
    </xf>
    <xf numFmtId="0" fontId="15" fillId="0" borderId="0" xfId="18" applyFont="1" applyFill="1" applyBorder="1" applyAlignment="1">
      <alignment/>
      <protection/>
    </xf>
    <xf numFmtId="0" fontId="16" fillId="0" borderId="2" xfId="18" applyFont="1" applyFill="1" applyBorder="1" applyAlignment="1">
      <alignment horizontal="right"/>
      <protection/>
    </xf>
    <xf numFmtId="0" fontId="15" fillId="0" borderId="0" xfId="18" applyFont="1" applyFill="1" applyBorder="1" applyAlignment="1">
      <alignment horizontal="right"/>
      <protection/>
    </xf>
    <xf numFmtId="0" fontId="15" fillId="0" borderId="0" xfId="18" applyFont="1" applyFill="1" applyAlignment="1">
      <alignment/>
      <protection/>
    </xf>
    <xf numFmtId="0" fontId="15" fillId="0" borderId="0" xfId="18" applyFont="1" applyFill="1" applyAlignment="1">
      <alignment horizontal="right"/>
      <protection/>
    </xf>
    <xf numFmtId="0" fontId="15" fillId="0" borderId="2" xfId="18" applyFont="1" applyFill="1" applyBorder="1" applyAlignment="1">
      <alignment horizontal="right"/>
      <protection/>
    </xf>
    <xf numFmtId="0" fontId="4" fillId="0" borderId="2" xfId="15" applyFont="1" applyBorder="1" applyAlignment="1">
      <alignment horizontal="center" vertical="center"/>
      <protection/>
    </xf>
    <xf numFmtId="177" fontId="7" fillId="0" borderId="0" xfId="18" applyNumberFormat="1" applyFont="1" applyFill="1" applyAlignment="1" applyProtection="1">
      <alignment horizontal="right" vertical="center"/>
      <protection locked="0"/>
    </xf>
    <xf numFmtId="177" fontId="7" fillId="0" borderId="0" xfId="18" applyNumberFormat="1" applyFont="1" applyFill="1" applyAlignment="1" applyProtection="1" quotePrefix="1">
      <alignment horizontal="right" vertical="center"/>
      <protection locked="0"/>
    </xf>
    <xf numFmtId="177" fontId="7" fillId="0" borderId="2" xfId="18" applyNumberFormat="1" applyFont="1" applyFill="1" applyBorder="1" applyAlignment="1" applyProtection="1">
      <alignment horizontal="right" vertical="center"/>
      <protection locked="0"/>
    </xf>
    <xf numFmtId="0" fontId="7" fillId="0" borderId="0" xfId="18" applyFont="1" applyFill="1" applyAlignment="1" applyProtection="1" quotePrefix="1">
      <alignment vertical="center"/>
      <protection locked="0"/>
    </xf>
    <xf numFmtId="0" fontId="7" fillId="0" borderId="0" xfId="18" applyFont="1" applyFill="1" applyAlignment="1">
      <alignment vertical="center"/>
      <protection/>
    </xf>
    <xf numFmtId="185" fontId="12" fillId="0" borderId="0" xfId="0" applyNumberFormat="1" applyFont="1" applyFill="1" applyAlignment="1" applyProtection="1">
      <alignment horizontal="right"/>
      <protection locked="0"/>
    </xf>
    <xf numFmtId="185" fontId="7" fillId="0" borderId="0" xfId="18" applyNumberFormat="1" applyFont="1" applyFill="1" applyAlignment="1" applyProtection="1">
      <alignment horizontal="right" vertical="center"/>
      <protection locked="0"/>
    </xf>
    <xf numFmtId="185" fontId="7" fillId="0" borderId="2" xfId="18" applyNumberFormat="1" applyFont="1" applyFill="1" applyBorder="1" applyAlignment="1" applyProtection="1">
      <alignment horizontal="right" vertical="center"/>
      <protection locked="0"/>
    </xf>
    <xf numFmtId="0" fontId="7" fillId="0" borderId="0" xfId="16" applyFont="1" applyAlignment="1" applyProtection="1" quotePrefix="1">
      <alignment vertical="center"/>
      <protection locked="0"/>
    </xf>
    <xf numFmtId="185" fontId="7" fillId="0" borderId="0" xfId="0" applyNumberFormat="1" applyFont="1" applyFill="1" applyAlignment="1" applyProtection="1">
      <alignment horizontal="right" vertical="center"/>
      <protection locked="0"/>
    </xf>
    <xf numFmtId="0" fontId="7" fillId="0" borderId="2" xfId="0" applyFont="1" applyBorder="1" applyAlignment="1" quotePrefix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185" fontId="7" fillId="0" borderId="0" xfId="18" applyNumberFormat="1" applyFont="1" applyFill="1" applyAlignment="1">
      <alignment horizontal="right" vertical="center"/>
      <protection/>
    </xf>
    <xf numFmtId="185" fontId="7" fillId="0" borderId="2" xfId="18" applyNumberFormat="1" applyFont="1" applyFill="1" applyBorder="1" applyAlignment="1">
      <alignment horizontal="right" vertical="center"/>
      <protection/>
    </xf>
    <xf numFmtId="0" fontId="7" fillId="0" borderId="9" xfId="16" applyFont="1" applyBorder="1" applyAlignment="1" applyProtection="1" quotePrefix="1">
      <alignment vertical="center"/>
      <protection locked="0"/>
    </xf>
    <xf numFmtId="0" fontId="7" fillId="0" borderId="0" xfId="16" applyFont="1" applyBorder="1" applyAlignment="1" applyProtection="1" quotePrefix="1">
      <alignment vertical="center"/>
      <protection locked="0"/>
    </xf>
    <xf numFmtId="0" fontId="17" fillId="0" borderId="2" xfId="0" applyFont="1" applyBorder="1" applyAlignment="1">
      <alignment horizontal="distributed" vertical="center"/>
    </xf>
    <xf numFmtId="185" fontId="17" fillId="0" borderId="0" xfId="0" applyNumberFormat="1" applyFont="1" applyFill="1" applyAlignment="1">
      <alignment horizontal="right"/>
    </xf>
    <xf numFmtId="185" fontId="17" fillId="0" borderId="0" xfId="18" applyNumberFormat="1" applyFont="1" applyFill="1" applyAlignment="1">
      <alignment horizontal="right" vertical="center"/>
      <protection/>
    </xf>
    <xf numFmtId="185" fontId="17" fillId="0" borderId="2" xfId="18" applyNumberFormat="1" applyFont="1" applyFill="1" applyBorder="1" applyAlignment="1">
      <alignment horizontal="right" vertical="center"/>
      <protection/>
    </xf>
    <xf numFmtId="0" fontId="17" fillId="0" borderId="0" xfId="16" applyFont="1" applyAlignment="1" applyProtection="1" quotePrefix="1">
      <alignment vertical="center"/>
      <protection locked="0"/>
    </xf>
    <xf numFmtId="0" fontId="17" fillId="0" borderId="0" xfId="18" applyFont="1" applyFill="1" applyAlignment="1">
      <alignment vertical="center"/>
      <protection/>
    </xf>
    <xf numFmtId="0" fontId="7" fillId="0" borderId="2" xfId="16" applyFont="1" applyBorder="1" applyAlignment="1" quotePrefix="1">
      <alignment horizontal="left"/>
      <protection/>
    </xf>
    <xf numFmtId="185" fontId="7" fillId="0" borderId="0" xfId="0" applyNumberFormat="1" applyFont="1" applyFill="1" applyAlignment="1">
      <alignment horizontal="right"/>
    </xf>
    <xf numFmtId="185" fontId="7" fillId="0" borderId="0" xfId="18" applyNumberFormat="1" applyFont="1" applyFill="1" applyAlignment="1">
      <alignment horizontal="right"/>
      <protection/>
    </xf>
    <xf numFmtId="185" fontId="7" fillId="0" borderId="2" xfId="18" applyNumberFormat="1" applyFont="1" applyFill="1" applyBorder="1" applyAlignment="1">
      <alignment horizontal="right"/>
      <protection/>
    </xf>
    <xf numFmtId="185" fontId="7" fillId="0" borderId="0" xfId="18" applyNumberFormat="1" applyFont="1" applyFill="1" applyAlignment="1" applyProtection="1">
      <alignment horizontal="right"/>
      <protection locked="0"/>
    </xf>
    <xf numFmtId="185" fontId="7" fillId="0" borderId="2" xfId="18" applyNumberFormat="1" applyFont="1" applyFill="1" applyBorder="1" applyAlignment="1" applyProtection="1">
      <alignment horizontal="right"/>
      <protection locked="0"/>
    </xf>
    <xf numFmtId="0" fontId="5" fillId="0" borderId="0" xfId="15" applyFont="1" applyAlignment="1" applyProtection="1">
      <alignment horizontal="left" vertical="center" wrapText="1" indent="1"/>
      <protection locked="0"/>
    </xf>
    <xf numFmtId="0" fontId="7" fillId="0" borderId="0" xfId="15" applyFont="1" applyAlignment="1" applyProtection="1">
      <alignment horizontal="left" vertical="center" indent="1"/>
      <protection locked="0"/>
    </xf>
    <xf numFmtId="0" fontId="7" fillId="0" borderId="2" xfId="15" applyFont="1" applyBorder="1" applyAlignment="1">
      <alignment horizontal="center" vertical="center"/>
      <protection/>
    </xf>
    <xf numFmtId="0" fontId="7" fillId="0" borderId="0" xfId="15" applyFont="1" applyAlignment="1" applyProtection="1">
      <alignment horizontal="left" vertical="center" indent="2"/>
      <protection locked="0"/>
    </xf>
    <xf numFmtId="0" fontId="7" fillId="0" borderId="2" xfId="15" applyFont="1" applyBorder="1" applyAlignment="1">
      <alignment horizontal="left" vertical="center" indent="1"/>
      <protection/>
    </xf>
    <xf numFmtId="0" fontId="18" fillId="0" borderId="7" xfId="18" applyFont="1" applyFill="1" applyBorder="1" applyAlignment="1">
      <alignment/>
      <protection/>
    </xf>
    <xf numFmtId="0" fontId="7" fillId="0" borderId="1" xfId="18" applyFont="1" applyFill="1" applyBorder="1" applyAlignment="1">
      <alignment/>
      <protection/>
    </xf>
    <xf numFmtId="0" fontId="18" fillId="0" borderId="1" xfId="18" applyFont="1" applyFill="1" applyBorder="1" applyAlignment="1">
      <alignment/>
      <protection/>
    </xf>
    <xf numFmtId="0" fontId="7" fillId="0" borderId="2" xfId="17" applyFont="1" applyBorder="1" applyAlignment="1">
      <alignment horizontal="left"/>
      <protection/>
    </xf>
    <xf numFmtId="0" fontId="7" fillId="0" borderId="0" xfId="17" applyFont="1" applyAlignment="1">
      <alignment vertical="center"/>
      <protection/>
    </xf>
    <xf numFmtId="0" fontId="18" fillId="0" borderId="0" xfId="18" applyFont="1" applyFill="1" applyAlignment="1">
      <alignment/>
      <protection/>
    </xf>
  </cellXfs>
  <cellStyles count="12">
    <cellStyle name="Normal" xfId="0"/>
    <cellStyle name="一般_27H" xfId="15"/>
    <cellStyle name="一般_312" xfId="16"/>
    <cellStyle name="一般_321" xfId="17"/>
    <cellStyle name="一般_3A" xfId="18"/>
    <cellStyle name="Comma" xfId="19"/>
    <cellStyle name="Comma [0]" xfId="20"/>
    <cellStyle name="Percent" xfId="21"/>
    <cellStyle name="Currency" xfId="22"/>
    <cellStyle name="Currency [0]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workbookViewId="0" topLeftCell="A1">
      <selection activeCell="A3" sqref="A3"/>
    </sheetView>
  </sheetViews>
  <sheetFormatPr defaultColWidth="9.00390625" defaultRowHeight="16.5"/>
  <cols>
    <col min="1" max="1" width="14.625" style="106" customWidth="1"/>
    <col min="2" max="2" width="6.875" style="106" customWidth="1"/>
    <col min="3" max="4" width="6.125" style="106" customWidth="1"/>
    <col min="5" max="7" width="6.375" style="106" customWidth="1"/>
    <col min="8" max="8" width="6.75390625" style="106" customWidth="1"/>
    <col min="9" max="12" width="6.375" style="106" customWidth="1"/>
    <col min="13" max="13" width="16.125" style="106" customWidth="1"/>
    <col min="14" max="22" width="7.25390625" style="106" customWidth="1"/>
    <col min="23" max="23" width="18.375" style="106" customWidth="1"/>
    <col min="24" max="16384" width="8.625" style="106" customWidth="1"/>
  </cols>
  <sheetData>
    <row r="1" spans="1:23" s="2" customFormat="1" ht="10.5" customHeight="1">
      <c r="A1" s="1" t="s">
        <v>66</v>
      </c>
      <c r="W1" s="3" t="s">
        <v>0</v>
      </c>
    </row>
    <row r="2" spans="1:23" s="6" customFormat="1" ht="27" customHeight="1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4" t="s">
        <v>68</v>
      </c>
      <c r="O2" s="4"/>
      <c r="P2" s="4"/>
      <c r="Q2" s="4"/>
      <c r="R2" s="4"/>
      <c r="S2" s="4"/>
      <c r="T2" s="4"/>
      <c r="U2" s="4"/>
      <c r="V2" s="4"/>
      <c r="W2" s="4"/>
    </row>
    <row r="3" spans="3:13" s="7" customFormat="1" ht="18" customHeight="1">
      <c r="C3" s="8"/>
      <c r="M3" s="9"/>
    </row>
    <row r="4" spans="1:23" s="12" customFormat="1" ht="11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s="2" customFormat="1" ht="9" customHeight="1">
      <c r="A5" s="13"/>
      <c r="B5" s="14" t="s">
        <v>69</v>
      </c>
      <c r="C5" s="15"/>
      <c r="D5" s="15"/>
      <c r="E5" s="15"/>
      <c r="F5" s="15"/>
      <c r="G5" s="15"/>
      <c r="H5" s="15"/>
      <c r="I5" s="16"/>
      <c r="J5" s="16"/>
      <c r="K5" s="16"/>
      <c r="L5" s="16"/>
      <c r="M5" s="17"/>
      <c r="N5" s="16"/>
      <c r="O5" s="18"/>
      <c r="P5" s="15" t="s">
        <v>70</v>
      </c>
      <c r="Q5" s="16"/>
      <c r="R5" s="16"/>
      <c r="S5" s="16"/>
      <c r="T5" s="16"/>
      <c r="U5" s="16"/>
      <c r="V5" s="19"/>
      <c r="W5" s="17"/>
    </row>
    <row r="6" spans="1:23" s="2" customFormat="1" ht="9" customHeight="1">
      <c r="A6" s="13"/>
      <c r="B6" s="20" t="s">
        <v>71</v>
      </c>
      <c r="C6" s="21"/>
      <c r="D6" s="22"/>
      <c r="E6" s="22"/>
      <c r="F6" s="22"/>
      <c r="G6" s="21"/>
      <c r="H6" s="23"/>
      <c r="I6" s="24"/>
      <c r="J6" s="20" t="s">
        <v>72</v>
      </c>
      <c r="K6" s="25"/>
      <c r="L6" s="26" t="s">
        <v>73</v>
      </c>
      <c r="M6" s="17"/>
      <c r="N6" s="27" t="s">
        <v>1</v>
      </c>
      <c r="O6" s="27" t="s">
        <v>2</v>
      </c>
      <c r="P6" s="27" t="s">
        <v>3</v>
      </c>
      <c r="Q6" s="28" t="s">
        <v>4</v>
      </c>
      <c r="R6" s="20" t="s">
        <v>74</v>
      </c>
      <c r="S6" s="23"/>
      <c r="T6" s="20" t="s">
        <v>75</v>
      </c>
      <c r="U6" s="23"/>
      <c r="V6" s="29" t="s">
        <v>2</v>
      </c>
      <c r="W6" s="17"/>
    </row>
    <row r="7" spans="1:23" s="2" customFormat="1" ht="9" customHeight="1">
      <c r="A7" s="30"/>
      <c r="B7" s="15" t="s">
        <v>5</v>
      </c>
      <c r="C7" s="15"/>
      <c r="D7" s="15"/>
      <c r="E7" s="31"/>
      <c r="F7" s="31"/>
      <c r="G7" s="15"/>
      <c r="H7" s="32"/>
      <c r="I7" s="33" t="s">
        <v>4</v>
      </c>
      <c r="J7" s="16" t="s">
        <v>6</v>
      </c>
      <c r="K7" s="34"/>
      <c r="L7" s="35"/>
      <c r="M7" s="17"/>
      <c r="N7" s="36" t="s">
        <v>7</v>
      </c>
      <c r="O7" s="37"/>
      <c r="P7" s="37" t="s">
        <v>76</v>
      </c>
      <c r="Q7" s="38"/>
      <c r="R7" s="15" t="s">
        <v>6</v>
      </c>
      <c r="S7" s="32"/>
      <c r="T7" s="15" t="s">
        <v>8</v>
      </c>
      <c r="U7" s="32"/>
      <c r="V7" s="39"/>
      <c r="W7" s="17"/>
    </row>
    <row r="8" spans="1:23" s="2" customFormat="1" ht="9" customHeight="1">
      <c r="A8" s="40" t="s">
        <v>77</v>
      </c>
      <c r="B8" s="41" t="s">
        <v>9</v>
      </c>
      <c r="C8" s="41" t="s">
        <v>78</v>
      </c>
      <c r="D8" s="41" t="s">
        <v>79</v>
      </c>
      <c r="E8" s="41" t="s">
        <v>80</v>
      </c>
      <c r="F8" s="41" t="s">
        <v>81</v>
      </c>
      <c r="G8" s="41" t="s">
        <v>82</v>
      </c>
      <c r="H8" s="41" t="s">
        <v>83</v>
      </c>
      <c r="I8" s="24"/>
      <c r="J8" s="41" t="s">
        <v>84</v>
      </c>
      <c r="K8" s="41" t="s">
        <v>85</v>
      </c>
      <c r="L8" s="41" t="s">
        <v>84</v>
      </c>
      <c r="M8" s="42"/>
      <c r="N8" s="43" t="s">
        <v>86</v>
      </c>
      <c r="O8" s="24"/>
      <c r="P8" s="24"/>
      <c r="Q8" s="24"/>
      <c r="R8" s="44" t="s">
        <v>84</v>
      </c>
      <c r="S8" s="44" t="s">
        <v>85</v>
      </c>
      <c r="T8" s="44" t="s">
        <v>84</v>
      </c>
      <c r="U8" s="44" t="s">
        <v>85</v>
      </c>
      <c r="V8" s="39"/>
      <c r="W8" s="45" t="s">
        <v>10</v>
      </c>
    </row>
    <row r="9" spans="1:23" s="2" customFormat="1" ht="9" customHeight="1">
      <c r="A9" s="13"/>
      <c r="B9" s="46"/>
      <c r="C9" s="47"/>
      <c r="D9" s="47" t="s">
        <v>11</v>
      </c>
      <c r="E9" s="46"/>
      <c r="F9" s="46"/>
      <c r="G9" s="47"/>
      <c r="H9" s="46"/>
      <c r="I9" s="47" t="s">
        <v>12</v>
      </c>
      <c r="J9" s="46"/>
      <c r="K9" s="46"/>
      <c r="L9" s="46"/>
      <c r="M9" s="48"/>
      <c r="N9" s="46"/>
      <c r="O9" s="46"/>
      <c r="P9" s="49" t="s">
        <v>87</v>
      </c>
      <c r="Q9" s="46"/>
      <c r="R9" s="46"/>
      <c r="S9" s="46"/>
      <c r="T9" s="46"/>
      <c r="U9" s="46"/>
      <c r="V9" s="50"/>
      <c r="W9" s="17"/>
    </row>
    <row r="10" spans="1:23" s="2" customFormat="1" ht="9" customHeight="1">
      <c r="A10" s="13"/>
      <c r="B10" s="46"/>
      <c r="C10" s="51" t="s">
        <v>13</v>
      </c>
      <c r="D10" s="47" t="s">
        <v>14</v>
      </c>
      <c r="E10" s="46" t="s">
        <v>15</v>
      </c>
      <c r="F10" s="52"/>
      <c r="G10" s="51" t="s">
        <v>13</v>
      </c>
      <c r="H10" s="46"/>
      <c r="I10" s="51" t="s">
        <v>16</v>
      </c>
      <c r="J10" s="46"/>
      <c r="K10" s="46"/>
      <c r="L10" s="46"/>
      <c r="M10" s="53"/>
      <c r="N10" s="46"/>
      <c r="O10" s="46" t="s">
        <v>17</v>
      </c>
      <c r="P10" s="46" t="s">
        <v>18</v>
      </c>
      <c r="Q10" s="46" t="s">
        <v>12</v>
      </c>
      <c r="R10" s="46"/>
      <c r="S10" s="46"/>
      <c r="T10" s="46"/>
      <c r="U10" s="46"/>
      <c r="V10" s="50" t="s">
        <v>17</v>
      </c>
      <c r="W10" s="17"/>
    </row>
    <row r="11" spans="1:23" s="2" customFormat="1" ht="9" customHeight="1">
      <c r="A11" s="54"/>
      <c r="B11" s="55" t="s">
        <v>19</v>
      </c>
      <c r="C11" s="56" t="s">
        <v>20</v>
      </c>
      <c r="D11" s="56" t="s">
        <v>20</v>
      </c>
      <c r="E11" s="55" t="s">
        <v>20</v>
      </c>
      <c r="F11" s="55" t="s">
        <v>21</v>
      </c>
      <c r="G11" s="56" t="s">
        <v>22</v>
      </c>
      <c r="H11" s="55" t="s">
        <v>22</v>
      </c>
      <c r="I11" s="56"/>
      <c r="J11" s="55" t="s">
        <v>23</v>
      </c>
      <c r="K11" s="55" t="s">
        <v>24</v>
      </c>
      <c r="L11" s="55" t="s">
        <v>23</v>
      </c>
      <c r="M11" s="48"/>
      <c r="N11" s="55" t="s">
        <v>24</v>
      </c>
      <c r="O11" s="55" t="s">
        <v>24</v>
      </c>
      <c r="P11" s="55" t="s">
        <v>25</v>
      </c>
      <c r="Q11" s="55" t="s">
        <v>16</v>
      </c>
      <c r="R11" s="55" t="s">
        <v>23</v>
      </c>
      <c r="S11" s="55" t="s">
        <v>24</v>
      </c>
      <c r="T11" s="55" t="s">
        <v>23</v>
      </c>
      <c r="U11" s="55" t="s">
        <v>24</v>
      </c>
      <c r="V11" s="57" t="s">
        <v>24</v>
      </c>
      <c r="W11" s="58"/>
    </row>
    <row r="12" spans="1:23" s="64" customFormat="1" ht="9" customHeight="1">
      <c r="A12" s="59"/>
      <c r="B12" s="60" t="s">
        <v>26</v>
      </c>
      <c r="C12" s="60" t="s">
        <v>26</v>
      </c>
      <c r="D12" s="60" t="s">
        <v>26</v>
      </c>
      <c r="E12" s="60" t="s">
        <v>26</v>
      </c>
      <c r="F12" s="60" t="s">
        <v>26</v>
      </c>
      <c r="G12" s="60" t="s">
        <v>26</v>
      </c>
      <c r="H12" s="60" t="s">
        <v>26</v>
      </c>
      <c r="I12" s="60" t="s">
        <v>27</v>
      </c>
      <c r="J12" s="60" t="s">
        <v>26</v>
      </c>
      <c r="K12" s="60" t="s">
        <v>27</v>
      </c>
      <c r="L12" s="60" t="s">
        <v>26</v>
      </c>
      <c r="M12" s="61"/>
      <c r="N12" s="60" t="s">
        <v>27</v>
      </c>
      <c r="O12" s="60" t="s">
        <v>27</v>
      </c>
      <c r="P12" s="60" t="s">
        <v>26</v>
      </c>
      <c r="Q12" s="60" t="s">
        <v>27</v>
      </c>
      <c r="R12" s="60" t="s">
        <v>26</v>
      </c>
      <c r="S12" s="60" t="s">
        <v>27</v>
      </c>
      <c r="T12" s="60" t="s">
        <v>26</v>
      </c>
      <c r="U12" s="60" t="s">
        <v>27</v>
      </c>
      <c r="V12" s="62" t="s">
        <v>27</v>
      </c>
      <c r="W12" s="63"/>
    </row>
    <row r="13" spans="1:23" s="64" customFormat="1" ht="9" customHeight="1">
      <c r="A13" s="59"/>
      <c r="B13" s="65" t="s">
        <v>28</v>
      </c>
      <c r="C13" s="65" t="s">
        <v>28</v>
      </c>
      <c r="D13" s="65" t="s">
        <v>28</v>
      </c>
      <c r="E13" s="65" t="s">
        <v>28</v>
      </c>
      <c r="F13" s="65" t="s">
        <v>28</v>
      </c>
      <c r="G13" s="65" t="s">
        <v>28</v>
      </c>
      <c r="H13" s="65" t="s">
        <v>28</v>
      </c>
      <c r="I13" s="65" t="s">
        <v>29</v>
      </c>
      <c r="J13" s="65" t="s">
        <v>28</v>
      </c>
      <c r="K13" s="65" t="s">
        <v>29</v>
      </c>
      <c r="L13" s="65" t="s">
        <v>28</v>
      </c>
      <c r="M13" s="61"/>
      <c r="N13" s="65" t="s">
        <v>29</v>
      </c>
      <c r="O13" s="65" t="s">
        <v>29</v>
      </c>
      <c r="P13" s="65" t="s">
        <v>28</v>
      </c>
      <c r="Q13" s="65" t="s">
        <v>29</v>
      </c>
      <c r="R13" s="65" t="s">
        <v>28</v>
      </c>
      <c r="S13" s="65" t="s">
        <v>29</v>
      </c>
      <c r="T13" s="65" t="s">
        <v>28</v>
      </c>
      <c r="U13" s="65" t="s">
        <v>29</v>
      </c>
      <c r="V13" s="66" t="s">
        <v>29</v>
      </c>
      <c r="W13" s="63"/>
    </row>
    <row r="14" spans="1:22" s="2" customFormat="1" ht="4.5" customHeight="1">
      <c r="A14" s="13"/>
      <c r="M14" s="17"/>
      <c r="V14" s="13"/>
    </row>
    <row r="15" spans="1:23" s="72" customFormat="1" ht="9" customHeight="1" hidden="1">
      <c r="A15" s="67" t="s">
        <v>88</v>
      </c>
      <c r="B15" s="68">
        <v>1096752</v>
      </c>
      <c r="C15" s="68">
        <v>29</v>
      </c>
      <c r="D15" s="69">
        <v>321</v>
      </c>
      <c r="E15" s="68">
        <v>10908</v>
      </c>
      <c r="F15" s="68">
        <v>2711</v>
      </c>
      <c r="G15" s="68">
        <v>6012</v>
      </c>
      <c r="H15" s="68">
        <v>1076771</v>
      </c>
      <c r="I15" s="68">
        <v>52250</v>
      </c>
      <c r="J15" s="68">
        <v>4661</v>
      </c>
      <c r="K15" s="68">
        <v>30038</v>
      </c>
      <c r="L15" s="68">
        <v>18544</v>
      </c>
      <c r="M15" s="68"/>
      <c r="N15" s="68">
        <v>543</v>
      </c>
      <c r="O15" s="68">
        <v>30581</v>
      </c>
      <c r="P15" s="68">
        <v>2561327</v>
      </c>
      <c r="Q15" s="68">
        <v>32693</v>
      </c>
      <c r="R15" s="68">
        <v>9118</v>
      </c>
      <c r="S15" s="68">
        <v>23055</v>
      </c>
      <c r="T15" s="68">
        <v>1752</v>
      </c>
      <c r="U15" s="68">
        <v>733</v>
      </c>
      <c r="V15" s="70">
        <v>23763</v>
      </c>
      <c r="W15" s="71" t="s">
        <v>30</v>
      </c>
    </row>
    <row r="16" spans="1:23" s="72" customFormat="1" ht="9" customHeight="1" hidden="1">
      <c r="A16" s="67" t="s">
        <v>89</v>
      </c>
      <c r="B16" s="73">
        <v>1099338</v>
      </c>
      <c r="C16" s="74">
        <v>1</v>
      </c>
      <c r="D16" s="74">
        <v>300</v>
      </c>
      <c r="E16" s="74">
        <v>11268</v>
      </c>
      <c r="F16" s="74">
        <v>2202</v>
      </c>
      <c r="G16" s="74">
        <v>9391</v>
      </c>
      <c r="H16" s="74">
        <v>1076176</v>
      </c>
      <c r="I16" s="74">
        <v>52480</v>
      </c>
      <c r="J16" s="74">
        <v>3271</v>
      </c>
      <c r="K16" s="74">
        <v>21213</v>
      </c>
      <c r="L16" s="74">
        <v>24117</v>
      </c>
      <c r="M16" s="74"/>
      <c r="N16" s="74">
        <v>593</v>
      </c>
      <c r="O16" s="74">
        <v>21806</v>
      </c>
      <c r="P16" s="74">
        <v>2688571</v>
      </c>
      <c r="Q16" s="74">
        <v>39935</v>
      </c>
      <c r="R16" s="74">
        <v>9378</v>
      </c>
      <c r="S16" s="74">
        <v>24552</v>
      </c>
      <c r="T16" s="74">
        <v>984</v>
      </c>
      <c r="U16" s="74">
        <v>375</v>
      </c>
      <c r="V16" s="75">
        <v>24927</v>
      </c>
      <c r="W16" s="76" t="s">
        <v>31</v>
      </c>
    </row>
    <row r="17" spans="1:23" s="72" customFormat="1" ht="9" customHeight="1" hidden="1">
      <c r="A17" s="67" t="s">
        <v>90</v>
      </c>
      <c r="B17" s="77">
        <v>1062330</v>
      </c>
      <c r="C17" s="74">
        <v>0</v>
      </c>
      <c r="D17" s="74">
        <v>0</v>
      </c>
      <c r="E17" s="74">
        <v>11208</v>
      </c>
      <c r="F17" s="74">
        <v>3687</v>
      </c>
      <c r="G17" s="74">
        <v>6437</v>
      </c>
      <c r="H17" s="74">
        <v>1040998</v>
      </c>
      <c r="I17" s="74">
        <v>50464</v>
      </c>
      <c r="J17" s="74">
        <v>3054</v>
      </c>
      <c r="K17" s="74">
        <v>25919</v>
      </c>
      <c r="L17" s="74">
        <v>22352</v>
      </c>
      <c r="M17" s="74"/>
      <c r="N17" s="74">
        <v>503</v>
      </c>
      <c r="O17" s="74">
        <v>26422</v>
      </c>
      <c r="P17" s="74">
        <v>2479253</v>
      </c>
      <c r="Q17" s="74">
        <v>37325</v>
      </c>
      <c r="R17" s="74">
        <v>8899</v>
      </c>
      <c r="S17" s="74">
        <v>24760</v>
      </c>
      <c r="T17" s="74">
        <v>713</v>
      </c>
      <c r="U17" s="74">
        <v>257</v>
      </c>
      <c r="V17" s="75">
        <v>25017</v>
      </c>
      <c r="W17" s="76" t="s">
        <v>32</v>
      </c>
    </row>
    <row r="18" spans="1:23" s="72" customFormat="1" ht="9" customHeight="1">
      <c r="A18" s="67" t="s">
        <v>91</v>
      </c>
      <c r="B18" s="77">
        <v>1060024</v>
      </c>
      <c r="C18" s="74">
        <v>0</v>
      </c>
      <c r="D18" s="74">
        <v>0</v>
      </c>
      <c r="E18" s="74">
        <v>9941</v>
      </c>
      <c r="F18" s="74">
        <v>4311</v>
      </c>
      <c r="G18" s="74">
        <v>5763</v>
      </c>
      <c r="H18" s="74">
        <v>1040009</v>
      </c>
      <c r="I18" s="74">
        <v>47877</v>
      </c>
      <c r="J18" s="74">
        <v>2394</v>
      </c>
      <c r="K18" s="74">
        <v>21513</v>
      </c>
      <c r="L18" s="74">
        <v>13486</v>
      </c>
      <c r="M18" s="74"/>
      <c r="N18" s="74">
        <v>294</v>
      </c>
      <c r="O18" s="74">
        <v>21807</v>
      </c>
      <c r="P18" s="74">
        <v>2315993</v>
      </c>
      <c r="Q18" s="74">
        <v>34760</v>
      </c>
      <c r="R18" s="74">
        <v>8512</v>
      </c>
      <c r="S18" s="74">
        <v>23705</v>
      </c>
      <c r="T18" s="74">
        <v>615</v>
      </c>
      <c r="U18" s="74">
        <v>254</v>
      </c>
      <c r="V18" s="75">
        <v>23959</v>
      </c>
      <c r="W18" s="76" t="s">
        <v>33</v>
      </c>
    </row>
    <row r="19" spans="1:23" s="72" customFormat="1" ht="9" customHeight="1">
      <c r="A19" s="78">
        <v>83</v>
      </c>
      <c r="B19" s="77">
        <v>999930</v>
      </c>
      <c r="C19" s="74">
        <v>0</v>
      </c>
      <c r="D19" s="74">
        <v>0</v>
      </c>
      <c r="E19" s="74">
        <v>10311</v>
      </c>
      <c r="F19" s="74">
        <v>3295</v>
      </c>
      <c r="G19" s="74">
        <v>5133</v>
      </c>
      <c r="H19" s="74">
        <v>981191</v>
      </c>
      <c r="I19" s="74">
        <v>45170</v>
      </c>
      <c r="J19" s="74">
        <v>2116</v>
      </c>
      <c r="K19" s="74">
        <v>19272</v>
      </c>
      <c r="L19" s="74">
        <v>8859</v>
      </c>
      <c r="M19" s="74"/>
      <c r="N19" s="74">
        <v>203</v>
      </c>
      <c r="O19" s="74">
        <v>19475</v>
      </c>
      <c r="P19" s="74">
        <v>2312247</v>
      </c>
      <c r="Q19" s="74">
        <v>34469</v>
      </c>
      <c r="R19" s="74">
        <v>8682</v>
      </c>
      <c r="S19" s="74">
        <v>26339</v>
      </c>
      <c r="T19" s="74">
        <v>674</v>
      </c>
      <c r="U19" s="74">
        <v>325</v>
      </c>
      <c r="V19" s="75">
        <v>26664</v>
      </c>
      <c r="W19" s="76" t="s">
        <v>34</v>
      </c>
    </row>
    <row r="20" spans="1:23" s="72" customFormat="1" ht="9" customHeight="1">
      <c r="A20" s="79">
        <v>84</v>
      </c>
      <c r="B20" s="77">
        <v>915871</v>
      </c>
      <c r="C20" s="74">
        <v>0</v>
      </c>
      <c r="D20" s="74">
        <v>200</v>
      </c>
      <c r="E20" s="74">
        <v>10715</v>
      </c>
      <c r="F20" s="74">
        <v>3440</v>
      </c>
      <c r="G20" s="74">
        <v>5224</v>
      </c>
      <c r="H20" s="74">
        <v>896292</v>
      </c>
      <c r="I20" s="74">
        <v>43282</v>
      </c>
      <c r="J20" s="74">
        <v>1987</v>
      </c>
      <c r="K20" s="74">
        <v>22033</v>
      </c>
      <c r="L20" s="74">
        <v>3346</v>
      </c>
      <c r="M20" s="74"/>
      <c r="N20" s="74">
        <v>80</v>
      </c>
      <c r="O20" s="74">
        <v>22113</v>
      </c>
      <c r="P20" s="74">
        <v>2320289</v>
      </c>
      <c r="Q20" s="74">
        <v>33893</v>
      </c>
      <c r="R20" s="74">
        <v>8510</v>
      </c>
      <c r="S20" s="74">
        <v>26996</v>
      </c>
      <c r="T20" s="74">
        <v>529</v>
      </c>
      <c r="U20" s="74">
        <v>253</v>
      </c>
      <c r="V20" s="75">
        <v>27249</v>
      </c>
      <c r="W20" s="76" t="s">
        <v>35</v>
      </c>
    </row>
    <row r="21" spans="1:23" s="72" customFormat="1" ht="9" customHeight="1">
      <c r="A21" s="79">
        <v>85</v>
      </c>
      <c r="B21" s="77">
        <v>881451</v>
      </c>
      <c r="C21" s="74">
        <v>200</v>
      </c>
      <c r="D21" s="74">
        <v>0</v>
      </c>
      <c r="E21" s="74">
        <v>10912</v>
      </c>
      <c r="F21" s="74">
        <v>2103</v>
      </c>
      <c r="G21" s="74">
        <v>5142</v>
      </c>
      <c r="H21" s="74">
        <v>863094</v>
      </c>
      <c r="I21" s="74">
        <v>42046</v>
      </c>
      <c r="J21" s="74">
        <v>2058</v>
      </c>
      <c r="K21" s="74">
        <v>26975</v>
      </c>
      <c r="L21" s="74">
        <v>4153</v>
      </c>
      <c r="M21" s="74"/>
      <c r="N21" s="74">
        <v>105</v>
      </c>
      <c r="O21" s="74">
        <v>27080</v>
      </c>
      <c r="P21" s="74">
        <v>2436000</v>
      </c>
      <c r="Q21" s="74">
        <v>36110</v>
      </c>
      <c r="R21" s="74">
        <v>9781</v>
      </c>
      <c r="S21" s="74">
        <v>28936</v>
      </c>
      <c r="T21" s="74">
        <v>513</v>
      </c>
      <c r="U21" s="74">
        <v>254</v>
      </c>
      <c r="V21" s="75">
        <v>29190</v>
      </c>
      <c r="W21" s="76" t="s">
        <v>36</v>
      </c>
    </row>
    <row r="22" spans="1:23" s="72" customFormat="1" ht="9" customHeight="1">
      <c r="A22" s="79">
        <v>86</v>
      </c>
      <c r="B22" s="77">
        <v>799286</v>
      </c>
      <c r="C22" s="74">
        <v>0</v>
      </c>
      <c r="D22" s="74">
        <v>0</v>
      </c>
      <c r="E22" s="74">
        <v>11379</v>
      </c>
      <c r="F22" s="74">
        <v>3657</v>
      </c>
      <c r="G22" s="74">
        <v>2264</v>
      </c>
      <c r="H22" s="74">
        <v>781986</v>
      </c>
      <c r="I22" s="74">
        <v>39620</v>
      </c>
      <c r="J22" s="74">
        <v>2144</v>
      </c>
      <c r="K22" s="74">
        <v>17106</v>
      </c>
      <c r="L22" s="74">
        <v>2805</v>
      </c>
      <c r="M22" s="74"/>
      <c r="N22" s="74">
        <v>63</v>
      </c>
      <c r="O22" s="74">
        <v>17169</v>
      </c>
      <c r="P22" s="74">
        <v>2265180</v>
      </c>
      <c r="Q22" s="74">
        <v>31444</v>
      </c>
      <c r="R22" s="74">
        <v>7781</v>
      </c>
      <c r="S22" s="74">
        <v>23339</v>
      </c>
      <c r="T22" s="74">
        <v>320</v>
      </c>
      <c r="U22" s="74">
        <v>182</v>
      </c>
      <c r="V22" s="75">
        <v>23521</v>
      </c>
      <c r="W22" s="76" t="s">
        <v>37</v>
      </c>
    </row>
    <row r="23" spans="1:23" s="72" customFormat="1" ht="9" customHeight="1">
      <c r="A23" s="79"/>
      <c r="B23" s="77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5"/>
      <c r="W23" s="76"/>
    </row>
    <row r="24" spans="1:23" s="72" customFormat="1" ht="9" customHeight="1">
      <c r="A24" s="79">
        <v>87</v>
      </c>
      <c r="B24" s="77">
        <v>697724</v>
      </c>
      <c r="C24" s="74">
        <v>0</v>
      </c>
      <c r="D24" s="74">
        <v>0</v>
      </c>
      <c r="E24" s="74">
        <v>13302</v>
      </c>
      <c r="F24" s="74">
        <v>2443</v>
      </c>
      <c r="G24" s="74">
        <v>795</v>
      </c>
      <c r="H24" s="74">
        <v>681184</v>
      </c>
      <c r="I24" s="74">
        <v>38086</v>
      </c>
      <c r="J24" s="74">
        <v>1847</v>
      </c>
      <c r="K24" s="74">
        <v>19254</v>
      </c>
      <c r="L24" s="74">
        <v>769</v>
      </c>
      <c r="M24" s="74"/>
      <c r="N24" s="74">
        <v>20</v>
      </c>
      <c r="O24" s="74">
        <v>19274</v>
      </c>
      <c r="P24" s="74">
        <v>1956148</v>
      </c>
      <c r="Q24" s="74">
        <v>27192</v>
      </c>
      <c r="R24" s="74">
        <v>6193</v>
      </c>
      <c r="S24" s="74">
        <v>19818</v>
      </c>
      <c r="T24" s="74">
        <v>173</v>
      </c>
      <c r="U24" s="74">
        <v>72</v>
      </c>
      <c r="V24" s="75">
        <v>19890</v>
      </c>
      <c r="W24" s="76" t="s">
        <v>38</v>
      </c>
    </row>
    <row r="25" spans="1:23" s="72" customFormat="1" ht="9" customHeight="1">
      <c r="A25" s="79">
        <v>88</v>
      </c>
      <c r="B25" s="77">
        <v>418031</v>
      </c>
      <c r="C25" s="80">
        <v>0</v>
      </c>
      <c r="D25" s="80">
        <v>0</v>
      </c>
      <c r="E25" s="80">
        <v>14039</v>
      </c>
      <c r="F25" s="80">
        <v>969</v>
      </c>
      <c r="G25" s="80">
        <v>409</v>
      </c>
      <c r="H25" s="80">
        <v>402614</v>
      </c>
      <c r="I25" s="80">
        <v>30991</v>
      </c>
      <c r="J25" s="80">
        <v>1324</v>
      </c>
      <c r="K25" s="80">
        <v>19945</v>
      </c>
      <c r="L25" s="80">
        <v>662</v>
      </c>
      <c r="M25" s="80"/>
      <c r="N25" s="80">
        <v>16</v>
      </c>
      <c r="O25" s="80">
        <v>19961</v>
      </c>
      <c r="P25" s="80">
        <v>1758898</v>
      </c>
      <c r="Q25" s="80">
        <v>26291</v>
      </c>
      <c r="R25" s="80">
        <v>4664</v>
      </c>
      <c r="S25" s="80">
        <v>15329</v>
      </c>
      <c r="T25" s="80">
        <v>102</v>
      </c>
      <c r="U25" s="80">
        <v>50</v>
      </c>
      <c r="V25" s="81">
        <v>15379</v>
      </c>
      <c r="W25" s="82" t="s">
        <v>39</v>
      </c>
    </row>
    <row r="26" spans="1:23" s="72" customFormat="1" ht="9" customHeight="1">
      <c r="A26" s="79">
        <v>89</v>
      </c>
      <c r="B26" s="77">
        <v>14752</v>
      </c>
      <c r="C26" s="80">
        <v>0</v>
      </c>
      <c r="D26" s="80">
        <v>0</v>
      </c>
      <c r="E26" s="80">
        <v>13009</v>
      </c>
      <c r="F26" s="80">
        <v>1743</v>
      </c>
      <c r="G26" s="80">
        <v>0</v>
      </c>
      <c r="H26" s="80">
        <v>0</v>
      </c>
      <c r="I26" s="80">
        <v>19228</v>
      </c>
      <c r="J26" s="80">
        <v>900</v>
      </c>
      <c r="K26" s="80">
        <v>18960</v>
      </c>
      <c r="L26" s="80">
        <v>0</v>
      </c>
      <c r="M26" s="80"/>
      <c r="N26" s="80">
        <v>0</v>
      </c>
      <c r="O26" s="80">
        <v>18960</v>
      </c>
      <c r="P26" s="80">
        <v>1839981</v>
      </c>
      <c r="Q26" s="80">
        <v>27751</v>
      </c>
      <c r="R26" s="80">
        <v>4875</v>
      </c>
      <c r="S26" s="80">
        <v>15541</v>
      </c>
      <c r="T26" s="80">
        <v>141</v>
      </c>
      <c r="U26" s="80">
        <v>56</v>
      </c>
      <c r="V26" s="81">
        <v>15597</v>
      </c>
      <c r="W26" s="83" t="s">
        <v>40</v>
      </c>
    </row>
    <row r="27" spans="1:23" s="72" customFormat="1" ht="9" customHeight="1">
      <c r="A27" s="79">
        <v>90</v>
      </c>
      <c r="B27" s="77">
        <v>23173</v>
      </c>
      <c r="C27" s="80">
        <v>0</v>
      </c>
      <c r="D27" s="80">
        <v>0</v>
      </c>
      <c r="E27" s="80">
        <v>14291</v>
      </c>
      <c r="F27" s="80">
        <v>8882</v>
      </c>
      <c r="G27" s="80">
        <v>0</v>
      </c>
      <c r="H27" s="80">
        <v>0</v>
      </c>
      <c r="I27" s="80">
        <v>23173.53</v>
      </c>
      <c r="J27" s="80">
        <v>1115</v>
      </c>
      <c r="K27" s="80">
        <v>25345.4</v>
      </c>
      <c r="L27" s="80">
        <v>0</v>
      </c>
      <c r="M27" s="80"/>
      <c r="N27" s="80">
        <v>0</v>
      </c>
      <c r="O27" s="80">
        <v>25345.4</v>
      </c>
      <c r="P27" s="80">
        <v>1871988</v>
      </c>
      <c r="Q27" s="80">
        <v>27647.806000000004</v>
      </c>
      <c r="R27" s="80">
        <v>4964</v>
      </c>
      <c r="S27" s="80">
        <v>16833.569</v>
      </c>
      <c r="T27" s="80">
        <v>0</v>
      </c>
      <c r="U27" s="80">
        <v>0</v>
      </c>
      <c r="V27" s="81">
        <v>16833.569</v>
      </c>
      <c r="W27" s="83" t="s">
        <v>41</v>
      </c>
    </row>
    <row r="28" spans="1:23" s="89" customFormat="1" ht="8.25" customHeight="1">
      <c r="A28" s="84">
        <v>91</v>
      </c>
      <c r="B28" s="85">
        <f aca="true" t="shared" si="0" ref="B28:L28">SUM(B30,B32,B34)</f>
        <v>14273</v>
      </c>
      <c r="C28" s="86">
        <f t="shared" si="0"/>
        <v>0</v>
      </c>
      <c r="D28" s="86">
        <f t="shared" si="0"/>
        <v>0</v>
      </c>
      <c r="E28" s="86">
        <f t="shared" si="0"/>
        <v>14193</v>
      </c>
      <c r="F28" s="86">
        <f t="shared" si="0"/>
        <v>80</v>
      </c>
      <c r="G28" s="86">
        <f t="shared" si="0"/>
        <v>0</v>
      </c>
      <c r="H28" s="86">
        <f t="shared" si="0"/>
        <v>0</v>
      </c>
      <c r="I28" s="86">
        <f t="shared" si="0"/>
        <v>24867.4575</v>
      </c>
      <c r="J28" s="86">
        <f t="shared" si="0"/>
        <v>824</v>
      </c>
      <c r="K28" s="86">
        <f t="shared" si="0"/>
        <v>16503.5</v>
      </c>
      <c r="L28" s="86">
        <f t="shared" si="0"/>
        <v>0</v>
      </c>
      <c r="M28" s="86"/>
      <c r="N28" s="86">
        <f aca="true" t="shared" si="1" ref="N28:V28">SUM(N30,N32,N34)</f>
        <v>0</v>
      </c>
      <c r="O28" s="86">
        <f t="shared" si="1"/>
        <v>16503.5</v>
      </c>
      <c r="P28" s="86">
        <f t="shared" si="1"/>
        <v>1816358</v>
      </c>
      <c r="Q28" s="86">
        <f t="shared" si="1"/>
        <v>25730.131999999998</v>
      </c>
      <c r="R28" s="86">
        <f t="shared" si="1"/>
        <v>4576</v>
      </c>
      <c r="S28" s="86">
        <f t="shared" si="1"/>
        <v>15208.119000000004</v>
      </c>
      <c r="T28" s="86">
        <f t="shared" si="1"/>
        <v>0</v>
      </c>
      <c r="U28" s="86">
        <f t="shared" si="1"/>
        <v>0</v>
      </c>
      <c r="V28" s="87">
        <f t="shared" si="1"/>
        <v>15208.119000000004</v>
      </c>
      <c r="W28" s="88" t="s">
        <v>92</v>
      </c>
    </row>
    <row r="29" spans="1:22" s="2" customFormat="1" ht="9.75" customHeight="1">
      <c r="A29" s="90"/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3"/>
    </row>
    <row r="30" spans="1:23" s="2" customFormat="1" ht="13.5" customHeight="1">
      <c r="A30" s="67" t="s">
        <v>93</v>
      </c>
      <c r="B30" s="91">
        <f>SUM(C30:H30)</f>
        <v>0</v>
      </c>
      <c r="C30" s="94">
        <v>0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2"/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  <c r="U30" s="94">
        <v>0</v>
      </c>
      <c r="V30" s="95">
        <v>0</v>
      </c>
      <c r="W30" s="96" t="s">
        <v>94</v>
      </c>
    </row>
    <row r="31" spans="1:23" s="2" customFormat="1" ht="13.5" customHeight="1">
      <c r="A31" s="67" t="s">
        <v>95</v>
      </c>
      <c r="B31" s="91">
        <v>0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/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3">
        <v>0</v>
      </c>
      <c r="W31" s="97" t="s">
        <v>96</v>
      </c>
    </row>
    <row r="32" spans="1:23" s="2" customFormat="1" ht="13.5" customHeight="1">
      <c r="A32" s="67" t="s">
        <v>97</v>
      </c>
      <c r="B32" s="91">
        <f>SUM(C32:H32)</f>
        <v>0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2"/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  <c r="T32" s="94">
        <v>0</v>
      </c>
      <c r="U32" s="94">
        <v>0</v>
      </c>
      <c r="V32" s="95">
        <v>0</v>
      </c>
      <c r="W32" s="97" t="s">
        <v>42</v>
      </c>
    </row>
    <row r="33" spans="1:23" s="2" customFormat="1" ht="13.5" customHeight="1">
      <c r="A33" s="98"/>
      <c r="B33" s="91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3"/>
      <c r="W33" s="97"/>
    </row>
    <row r="34" spans="1:23" s="2" customFormat="1" ht="13.5" customHeight="1">
      <c r="A34" s="67" t="s">
        <v>98</v>
      </c>
      <c r="B34" s="91">
        <f aca="true" t="shared" si="2" ref="B34:K34">SUM(B36:B40,B42:B46,B48:B53,B55:B59)</f>
        <v>14273</v>
      </c>
      <c r="C34" s="92">
        <f t="shared" si="2"/>
        <v>0</v>
      </c>
      <c r="D34" s="92">
        <f t="shared" si="2"/>
        <v>0</v>
      </c>
      <c r="E34" s="92">
        <f t="shared" si="2"/>
        <v>14193</v>
      </c>
      <c r="F34" s="92">
        <f t="shared" si="2"/>
        <v>80</v>
      </c>
      <c r="G34" s="92">
        <f t="shared" si="2"/>
        <v>0</v>
      </c>
      <c r="H34" s="92">
        <f t="shared" si="2"/>
        <v>0</v>
      </c>
      <c r="I34" s="92">
        <f t="shared" si="2"/>
        <v>24867.4575</v>
      </c>
      <c r="J34" s="92">
        <f t="shared" si="2"/>
        <v>824</v>
      </c>
      <c r="K34" s="92">
        <f t="shared" si="2"/>
        <v>16503.5</v>
      </c>
      <c r="L34" s="92">
        <v>0</v>
      </c>
      <c r="M34" s="92"/>
      <c r="N34" s="92">
        <f aca="true" t="shared" si="3" ref="N34:V34">SUM(N36:N40,N42:N46,N48:N53,N55:N59)</f>
        <v>0</v>
      </c>
      <c r="O34" s="92">
        <f t="shared" si="3"/>
        <v>16503.5</v>
      </c>
      <c r="P34" s="92">
        <f t="shared" si="3"/>
        <v>1816358</v>
      </c>
      <c r="Q34" s="92">
        <f t="shared" si="3"/>
        <v>25730.131999999998</v>
      </c>
      <c r="R34" s="92">
        <f t="shared" si="3"/>
        <v>4576</v>
      </c>
      <c r="S34" s="92">
        <f t="shared" si="3"/>
        <v>15208.119000000004</v>
      </c>
      <c r="T34" s="92">
        <f t="shared" si="3"/>
        <v>0</v>
      </c>
      <c r="U34" s="92">
        <f t="shared" si="3"/>
        <v>0</v>
      </c>
      <c r="V34" s="93">
        <f t="shared" si="3"/>
        <v>15208.119000000004</v>
      </c>
      <c r="W34" s="97" t="s">
        <v>43</v>
      </c>
    </row>
    <row r="35" spans="1:23" s="2" customFormat="1" ht="13.5" customHeight="1">
      <c r="A35" s="98"/>
      <c r="B35" s="9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3"/>
      <c r="W35" s="97"/>
    </row>
    <row r="36" spans="1:23" s="2" customFormat="1" ht="13.5" customHeight="1">
      <c r="A36" s="67" t="s">
        <v>99</v>
      </c>
      <c r="B36" s="91">
        <f>SUM(C36:H36)</f>
        <v>218</v>
      </c>
      <c r="C36" s="94">
        <v>0</v>
      </c>
      <c r="D36" s="94">
        <v>0</v>
      </c>
      <c r="E36" s="94">
        <v>218</v>
      </c>
      <c r="F36" s="94">
        <v>0</v>
      </c>
      <c r="G36" s="94">
        <v>0</v>
      </c>
      <c r="H36" s="94">
        <v>0</v>
      </c>
      <c r="I36" s="94">
        <v>354.14</v>
      </c>
      <c r="J36" s="94">
        <v>17</v>
      </c>
      <c r="K36" s="94">
        <v>225</v>
      </c>
      <c r="L36" s="94">
        <v>0</v>
      </c>
      <c r="M36" s="92"/>
      <c r="N36" s="94">
        <v>0</v>
      </c>
      <c r="O36" s="94">
        <v>225</v>
      </c>
      <c r="P36" s="94">
        <v>8625</v>
      </c>
      <c r="Q36" s="94">
        <v>119.311</v>
      </c>
      <c r="R36" s="94">
        <v>31</v>
      </c>
      <c r="S36" s="94">
        <v>117.223</v>
      </c>
      <c r="T36" s="94">
        <v>0</v>
      </c>
      <c r="U36" s="94">
        <v>0</v>
      </c>
      <c r="V36" s="95">
        <v>117.223</v>
      </c>
      <c r="W36" s="99" t="s">
        <v>44</v>
      </c>
    </row>
    <row r="37" spans="1:23" s="2" customFormat="1" ht="13.5" customHeight="1">
      <c r="A37" s="67" t="s">
        <v>100</v>
      </c>
      <c r="B37" s="91">
        <f>SUM(C37:H37)</f>
        <v>0</v>
      </c>
      <c r="C37" s="94">
        <v>0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2"/>
      <c r="N37" s="94">
        <v>0</v>
      </c>
      <c r="O37" s="94">
        <v>0</v>
      </c>
      <c r="P37" s="94">
        <v>28764</v>
      </c>
      <c r="Q37" s="94">
        <v>201.348</v>
      </c>
      <c r="R37" s="94">
        <v>28</v>
      </c>
      <c r="S37" s="94">
        <v>89.6</v>
      </c>
      <c r="T37" s="94">
        <v>0</v>
      </c>
      <c r="U37" s="94">
        <v>0</v>
      </c>
      <c r="V37" s="95">
        <v>89.6</v>
      </c>
      <c r="W37" s="99" t="s">
        <v>45</v>
      </c>
    </row>
    <row r="38" spans="1:23" s="2" customFormat="1" ht="13.5" customHeight="1">
      <c r="A38" s="67" t="s">
        <v>101</v>
      </c>
      <c r="B38" s="91">
        <f>SUM(C38:H38)</f>
        <v>1655</v>
      </c>
      <c r="C38" s="94">
        <v>0</v>
      </c>
      <c r="D38" s="94">
        <v>0</v>
      </c>
      <c r="E38" s="94">
        <v>1655</v>
      </c>
      <c r="F38" s="94">
        <v>0</v>
      </c>
      <c r="G38" s="94">
        <v>0</v>
      </c>
      <c r="H38" s="94">
        <v>0</v>
      </c>
      <c r="I38" s="94">
        <v>1529.65</v>
      </c>
      <c r="J38" s="94">
        <v>0</v>
      </c>
      <c r="K38" s="94">
        <v>0</v>
      </c>
      <c r="L38" s="94">
        <v>0</v>
      </c>
      <c r="M38" s="92"/>
      <c r="N38" s="94">
        <v>0</v>
      </c>
      <c r="O38" s="94">
        <v>0</v>
      </c>
      <c r="P38" s="94">
        <v>76716</v>
      </c>
      <c r="Q38" s="94">
        <v>598.401</v>
      </c>
      <c r="R38" s="94">
        <v>110</v>
      </c>
      <c r="S38" s="94">
        <v>387.284</v>
      </c>
      <c r="T38" s="94">
        <v>0</v>
      </c>
      <c r="U38" s="94">
        <v>0</v>
      </c>
      <c r="V38" s="95">
        <v>387.284</v>
      </c>
      <c r="W38" s="99" t="s">
        <v>46</v>
      </c>
    </row>
    <row r="39" spans="1:23" s="2" customFormat="1" ht="13.5" customHeight="1">
      <c r="A39" s="67" t="s">
        <v>102</v>
      </c>
      <c r="B39" s="91">
        <f>SUM(C39:H39)</f>
        <v>180</v>
      </c>
      <c r="C39" s="94">
        <v>0</v>
      </c>
      <c r="D39" s="94">
        <v>0</v>
      </c>
      <c r="E39" s="94">
        <v>180</v>
      </c>
      <c r="F39" s="94">
        <v>0</v>
      </c>
      <c r="G39" s="94">
        <v>0</v>
      </c>
      <c r="H39" s="94">
        <v>0</v>
      </c>
      <c r="I39" s="94">
        <v>185.9</v>
      </c>
      <c r="J39" s="94">
        <v>1</v>
      </c>
      <c r="K39" s="94">
        <v>21</v>
      </c>
      <c r="L39" s="94">
        <v>0</v>
      </c>
      <c r="M39" s="92"/>
      <c r="N39" s="94">
        <v>0</v>
      </c>
      <c r="O39" s="94">
        <v>21</v>
      </c>
      <c r="P39" s="94">
        <v>19339</v>
      </c>
      <c r="Q39" s="94">
        <v>224.405</v>
      </c>
      <c r="R39" s="94">
        <v>41</v>
      </c>
      <c r="S39" s="94">
        <v>132</v>
      </c>
      <c r="T39" s="94">
        <v>0</v>
      </c>
      <c r="U39" s="94">
        <v>0</v>
      </c>
      <c r="V39" s="95">
        <v>132</v>
      </c>
      <c r="W39" s="99" t="s">
        <v>47</v>
      </c>
    </row>
    <row r="40" spans="1:23" s="2" customFormat="1" ht="13.5" customHeight="1">
      <c r="A40" s="67" t="s">
        <v>103</v>
      </c>
      <c r="B40" s="91">
        <f>SUM(C40:H40)</f>
        <v>1980</v>
      </c>
      <c r="C40" s="94">
        <v>0</v>
      </c>
      <c r="D40" s="94">
        <v>0</v>
      </c>
      <c r="E40" s="94">
        <v>1980</v>
      </c>
      <c r="F40" s="94">
        <v>0</v>
      </c>
      <c r="G40" s="94">
        <v>0</v>
      </c>
      <c r="H40" s="94">
        <v>0</v>
      </c>
      <c r="I40" s="94">
        <v>3873.57</v>
      </c>
      <c r="J40" s="94">
        <v>182</v>
      </c>
      <c r="K40" s="94">
        <v>2629</v>
      </c>
      <c r="L40" s="94">
        <v>0</v>
      </c>
      <c r="M40" s="92"/>
      <c r="N40" s="94">
        <v>0</v>
      </c>
      <c r="O40" s="94">
        <v>2629</v>
      </c>
      <c r="P40" s="94">
        <v>60973</v>
      </c>
      <c r="Q40" s="94">
        <v>802.485</v>
      </c>
      <c r="R40" s="94">
        <v>220</v>
      </c>
      <c r="S40" s="94">
        <v>742.897</v>
      </c>
      <c r="T40" s="94">
        <v>0</v>
      </c>
      <c r="U40" s="94">
        <v>0</v>
      </c>
      <c r="V40" s="95">
        <v>742.897</v>
      </c>
      <c r="W40" s="99" t="s">
        <v>48</v>
      </c>
    </row>
    <row r="41" spans="1:23" s="2" customFormat="1" ht="13.5" customHeight="1">
      <c r="A41" s="100"/>
      <c r="B41" s="91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3"/>
      <c r="W41" s="99"/>
    </row>
    <row r="42" spans="1:23" s="2" customFormat="1" ht="13.5" customHeight="1">
      <c r="A42" s="67" t="s">
        <v>104</v>
      </c>
      <c r="B42" s="91">
        <f>SUM(C42:H42)</f>
        <v>37</v>
      </c>
      <c r="C42" s="94">
        <v>0</v>
      </c>
      <c r="D42" s="94">
        <v>0</v>
      </c>
      <c r="E42" s="94">
        <v>37</v>
      </c>
      <c r="F42" s="94">
        <v>0</v>
      </c>
      <c r="G42" s="94">
        <v>0</v>
      </c>
      <c r="H42" s="94">
        <v>0</v>
      </c>
      <c r="I42" s="94">
        <v>68.45</v>
      </c>
      <c r="J42" s="94">
        <v>2</v>
      </c>
      <c r="K42" s="94">
        <v>44</v>
      </c>
      <c r="L42" s="94">
        <v>0</v>
      </c>
      <c r="M42" s="92"/>
      <c r="N42" s="94">
        <v>0</v>
      </c>
      <c r="O42" s="94">
        <v>44</v>
      </c>
      <c r="P42" s="94">
        <v>75299</v>
      </c>
      <c r="Q42" s="94">
        <v>789.914</v>
      </c>
      <c r="R42" s="94">
        <v>72</v>
      </c>
      <c r="S42" s="94">
        <v>279.762</v>
      </c>
      <c r="T42" s="94">
        <v>0</v>
      </c>
      <c r="U42" s="94">
        <v>0</v>
      </c>
      <c r="V42" s="95">
        <v>279.762</v>
      </c>
      <c r="W42" s="99" t="s">
        <v>49</v>
      </c>
    </row>
    <row r="43" spans="1:23" s="2" customFormat="1" ht="13.5" customHeight="1">
      <c r="A43" s="67" t="s">
        <v>105</v>
      </c>
      <c r="B43" s="91">
        <f>SUM(C43:H43)</f>
        <v>490</v>
      </c>
      <c r="C43" s="94">
        <v>0</v>
      </c>
      <c r="D43" s="94">
        <v>0</v>
      </c>
      <c r="E43" s="94">
        <v>490</v>
      </c>
      <c r="F43" s="94">
        <v>0</v>
      </c>
      <c r="G43" s="94">
        <v>0</v>
      </c>
      <c r="H43" s="94">
        <v>0</v>
      </c>
      <c r="I43" s="94">
        <v>887.478</v>
      </c>
      <c r="J43" s="94">
        <v>10</v>
      </c>
      <c r="K43" s="94">
        <v>167</v>
      </c>
      <c r="L43" s="94">
        <v>0</v>
      </c>
      <c r="M43" s="92"/>
      <c r="N43" s="94">
        <v>0</v>
      </c>
      <c r="O43" s="94">
        <v>167</v>
      </c>
      <c r="P43" s="94">
        <v>241685</v>
      </c>
      <c r="Q43" s="94">
        <v>3299.36</v>
      </c>
      <c r="R43" s="94">
        <v>538</v>
      </c>
      <c r="S43" s="94">
        <v>2083.645</v>
      </c>
      <c r="T43" s="94">
        <v>0</v>
      </c>
      <c r="U43" s="94">
        <v>0</v>
      </c>
      <c r="V43" s="95">
        <v>2083.645</v>
      </c>
      <c r="W43" s="99" t="s">
        <v>50</v>
      </c>
    </row>
    <row r="44" spans="1:23" s="2" customFormat="1" ht="13.5" customHeight="1">
      <c r="A44" s="67" t="s">
        <v>106</v>
      </c>
      <c r="B44" s="91">
        <f>SUM(C44:H44)</f>
        <v>0</v>
      </c>
      <c r="C44" s="94">
        <v>0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94">
        <v>0</v>
      </c>
      <c r="J44" s="94">
        <v>0</v>
      </c>
      <c r="K44" s="94">
        <v>0</v>
      </c>
      <c r="L44" s="94">
        <v>0</v>
      </c>
      <c r="M44" s="92"/>
      <c r="N44" s="94">
        <v>0</v>
      </c>
      <c r="O44" s="94">
        <v>0</v>
      </c>
      <c r="P44" s="94">
        <v>115792</v>
      </c>
      <c r="Q44" s="94">
        <v>1454.849</v>
      </c>
      <c r="R44" s="94">
        <v>322</v>
      </c>
      <c r="S44" s="94">
        <v>1063.824</v>
      </c>
      <c r="T44" s="94">
        <v>0</v>
      </c>
      <c r="U44" s="94">
        <v>0</v>
      </c>
      <c r="V44" s="95">
        <v>1063.824</v>
      </c>
      <c r="W44" s="99" t="s">
        <v>51</v>
      </c>
    </row>
    <row r="45" spans="1:23" s="2" customFormat="1" ht="13.5" customHeight="1">
      <c r="A45" s="67" t="s">
        <v>107</v>
      </c>
      <c r="B45" s="91">
        <f>SUM(C45:H45)</f>
        <v>2534</v>
      </c>
      <c r="C45" s="94">
        <v>0</v>
      </c>
      <c r="D45" s="94">
        <v>0</v>
      </c>
      <c r="E45" s="94">
        <v>2534</v>
      </c>
      <c r="F45" s="94">
        <v>0</v>
      </c>
      <c r="G45" s="94">
        <v>0</v>
      </c>
      <c r="H45" s="94">
        <v>0</v>
      </c>
      <c r="I45" s="94">
        <v>5104.89</v>
      </c>
      <c r="J45" s="94">
        <v>196</v>
      </c>
      <c r="K45" s="94">
        <v>5018.7</v>
      </c>
      <c r="L45" s="94">
        <v>0</v>
      </c>
      <c r="M45" s="92"/>
      <c r="N45" s="94">
        <v>0</v>
      </c>
      <c r="O45" s="94">
        <v>5018.7</v>
      </c>
      <c r="P45" s="94">
        <v>384248</v>
      </c>
      <c r="Q45" s="94">
        <v>5586.586</v>
      </c>
      <c r="R45" s="94">
        <v>807</v>
      </c>
      <c r="S45" s="94">
        <v>2403.466</v>
      </c>
      <c r="T45" s="94">
        <v>0</v>
      </c>
      <c r="U45" s="94">
        <v>0</v>
      </c>
      <c r="V45" s="95">
        <v>2403.466</v>
      </c>
      <c r="W45" s="99" t="s">
        <v>52</v>
      </c>
    </row>
    <row r="46" spans="1:23" s="2" customFormat="1" ht="13.5" customHeight="1">
      <c r="A46" s="67" t="s">
        <v>108</v>
      </c>
      <c r="B46" s="91">
        <f>SUM(C46:H46)</f>
        <v>2951</v>
      </c>
      <c r="C46" s="94">
        <v>0</v>
      </c>
      <c r="D46" s="94">
        <v>0</v>
      </c>
      <c r="E46" s="94">
        <v>2951</v>
      </c>
      <c r="F46" s="94">
        <v>0</v>
      </c>
      <c r="G46" s="94">
        <v>0</v>
      </c>
      <c r="H46" s="94">
        <v>0</v>
      </c>
      <c r="I46" s="94">
        <v>5389.67</v>
      </c>
      <c r="J46" s="94">
        <v>195</v>
      </c>
      <c r="K46" s="94">
        <v>3447.3</v>
      </c>
      <c r="L46" s="94">
        <v>0</v>
      </c>
      <c r="M46" s="92"/>
      <c r="N46" s="94">
        <v>0</v>
      </c>
      <c r="O46" s="94">
        <v>3447.3</v>
      </c>
      <c r="P46" s="94">
        <v>60365</v>
      </c>
      <c r="Q46" s="94">
        <v>728.859</v>
      </c>
      <c r="R46" s="94">
        <v>189</v>
      </c>
      <c r="S46" s="94">
        <v>537.814</v>
      </c>
      <c r="T46" s="94">
        <v>0</v>
      </c>
      <c r="U46" s="94">
        <v>0</v>
      </c>
      <c r="V46" s="95">
        <v>537.814</v>
      </c>
      <c r="W46" s="99" t="s">
        <v>53</v>
      </c>
    </row>
    <row r="47" spans="1:23" s="2" customFormat="1" ht="13.5" customHeight="1">
      <c r="A47" s="98"/>
      <c r="B47" s="91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3"/>
      <c r="W47" s="99"/>
    </row>
    <row r="48" spans="1:23" s="2" customFormat="1" ht="13.5" customHeight="1">
      <c r="A48" s="67" t="s">
        <v>109</v>
      </c>
      <c r="B48" s="91">
        <f aca="true" t="shared" si="4" ref="B48:B53">SUM(C48:H48)</f>
        <v>2391</v>
      </c>
      <c r="C48" s="94">
        <v>0</v>
      </c>
      <c r="D48" s="94">
        <v>0</v>
      </c>
      <c r="E48" s="94">
        <v>2391</v>
      </c>
      <c r="F48" s="94">
        <v>0</v>
      </c>
      <c r="G48" s="94">
        <v>0</v>
      </c>
      <c r="H48" s="94">
        <v>0</v>
      </c>
      <c r="I48" s="94">
        <v>5091.805</v>
      </c>
      <c r="J48" s="94">
        <v>141</v>
      </c>
      <c r="K48" s="94">
        <v>3681</v>
      </c>
      <c r="L48" s="94">
        <v>0</v>
      </c>
      <c r="M48" s="92"/>
      <c r="N48" s="94">
        <v>0</v>
      </c>
      <c r="O48" s="94">
        <v>3681</v>
      </c>
      <c r="P48" s="94">
        <v>283285</v>
      </c>
      <c r="Q48" s="94">
        <v>5720.236</v>
      </c>
      <c r="R48" s="94">
        <v>932</v>
      </c>
      <c r="S48" s="94">
        <v>3261.404</v>
      </c>
      <c r="T48" s="94">
        <v>0</v>
      </c>
      <c r="U48" s="94">
        <v>0</v>
      </c>
      <c r="V48" s="95">
        <v>3261.404</v>
      </c>
      <c r="W48" s="99" t="s">
        <v>54</v>
      </c>
    </row>
    <row r="49" spans="1:23" s="2" customFormat="1" ht="13.5" customHeight="1">
      <c r="A49" s="67" t="s">
        <v>110</v>
      </c>
      <c r="B49" s="91">
        <f t="shared" si="4"/>
        <v>496</v>
      </c>
      <c r="C49" s="94">
        <v>0</v>
      </c>
      <c r="D49" s="94">
        <v>0</v>
      </c>
      <c r="E49" s="94">
        <v>496</v>
      </c>
      <c r="F49" s="94">
        <v>0</v>
      </c>
      <c r="G49" s="94">
        <v>0</v>
      </c>
      <c r="H49" s="94">
        <v>0</v>
      </c>
      <c r="I49" s="94">
        <v>856.04</v>
      </c>
      <c r="J49" s="94">
        <v>20</v>
      </c>
      <c r="K49" s="94">
        <v>364</v>
      </c>
      <c r="L49" s="94">
        <v>0</v>
      </c>
      <c r="M49" s="92"/>
      <c r="N49" s="94">
        <v>0</v>
      </c>
      <c r="O49" s="94">
        <v>364</v>
      </c>
      <c r="P49" s="94">
        <v>232365</v>
      </c>
      <c r="Q49" s="94">
        <v>3297.677</v>
      </c>
      <c r="R49" s="94">
        <v>874</v>
      </c>
      <c r="S49" s="94">
        <v>2707.505</v>
      </c>
      <c r="T49" s="94">
        <v>0</v>
      </c>
      <c r="U49" s="94">
        <v>0</v>
      </c>
      <c r="V49" s="95">
        <v>2707.505</v>
      </c>
      <c r="W49" s="99" t="s">
        <v>55</v>
      </c>
    </row>
    <row r="50" spans="1:23" s="2" customFormat="1" ht="13.5" customHeight="1">
      <c r="A50" s="67" t="s">
        <v>111</v>
      </c>
      <c r="B50" s="91">
        <f t="shared" si="4"/>
        <v>447</v>
      </c>
      <c r="C50" s="94">
        <v>0</v>
      </c>
      <c r="D50" s="94">
        <v>0</v>
      </c>
      <c r="E50" s="94">
        <v>367</v>
      </c>
      <c r="F50" s="94">
        <v>80</v>
      </c>
      <c r="G50" s="94">
        <v>0</v>
      </c>
      <c r="H50" s="94">
        <v>0</v>
      </c>
      <c r="I50" s="94">
        <v>343.8845</v>
      </c>
      <c r="J50" s="94">
        <v>13</v>
      </c>
      <c r="K50" s="94">
        <v>85.5</v>
      </c>
      <c r="L50" s="94">
        <v>0</v>
      </c>
      <c r="M50" s="92"/>
      <c r="N50" s="94">
        <v>0</v>
      </c>
      <c r="O50" s="94">
        <v>85.5</v>
      </c>
      <c r="P50" s="94">
        <v>54897</v>
      </c>
      <c r="Q50" s="94">
        <v>920.104</v>
      </c>
      <c r="R50" s="94">
        <v>179</v>
      </c>
      <c r="S50" s="94">
        <v>606.429</v>
      </c>
      <c r="T50" s="94">
        <v>0</v>
      </c>
      <c r="U50" s="94">
        <v>0</v>
      </c>
      <c r="V50" s="95">
        <v>606.429</v>
      </c>
      <c r="W50" s="99" t="s">
        <v>56</v>
      </c>
    </row>
    <row r="51" spans="1:23" s="2" customFormat="1" ht="13.5" customHeight="1">
      <c r="A51" s="67" t="s">
        <v>112</v>
      </c>
      <c r="B51" s="91">
        <f t="shared" si="4"/>
        <v>0</v>
      </c>
      <c r="C51" s="94">
        <v>0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92"/>
      <c r="N51" s="94">
        <v>0</v>
      </c>
      <c r="O51" s="94">
        <v>0</v>
      </c>
      <c r="P51" s="94">
        <v>61805</v>
      </c>
      <c r="Q51" s="94">
        <v>623.09</v>
      </c>
      <c r="R51" s="94">
        <v>74</v>
      </c>
      <c r="S51" s="94">
        <v>228.2</v>
      </c>
      <c r="T51" s="94">
        <v>0</v>
      </c>
      <c r="U51" s="94">
        <v>0</v>
      </c>
      <c r="V51" s="95">
        <v>228.2</v>
      </c>
      <c r="W51" s="99" t="s">
        <v>57</v>
      </c>
    </row>
    <row r="52" spans="1:23" s="2" customFormat="1" ht="13.5" customHeight="1">
      <c r="A52" s="67" t="s">
        <v>113</v>
      </c>
      <c r="B52" s="91">
        <f t="shared" si="4"/>
        <v>542</v>
      </c>
      <c r="C52" s="94">
        <v>0</v>
      </c>
      <c r="D52" s="94">
        <v>0</v>
      </c>
      <c r="E52" s="94">
        <v>542</v>
      </c>
      <c r="F52" s="94">
        <v>0</v>
      </c>
      <c r="G52" s="94">
        <v>0</v>
      </c>
      <c r="H52" s="94">
        <v>0</v>
      </c>
      <c r="I52" s="94">
        <v>661.02</v>
      </c>
      <c r="J52" s="94">
        <v>30</v>
      </c>
      <c r="K52" s="94">
        <v>524</v>
      </c>
      <c r="L52" s="94">
        <v>0</v>
      </c>
      <c r="M52" s="92"/>
      <c r="N52" s="94">
        <v>0</v>
      </c>
      <c r="O52" s="94">
        <v>524</v>
      </c>
      <c r="P52" s="94">
        <v>86739</v>
      </c>
      <c r="Q52" s="94">
        <v>930.601</v>
      </c>
      <c r="R52" s="94">
        <v>88</v>
      </c>
      <c r="S52" s="94">
        <v>308.18</v>
      </c>
      <c r="T52" s="94">
        <v>0</v>
      </c>
      <c r="U52" s="94">
        <v>0</v>
      </c>
      <c r="V52" s="95">
        <v>308.18</v>
      </c>
      <c r="W52" s="99" t="s">
        <v>58</v>
      </c>
    </row>
    <row r="53" spans="1:23" s="2" customFormat="1" ht="13.5" customHeight="1">
      <c r="A53" s="67" t="s">
        <v>114</v>
      </c>
      <c r="B53" s="91">
        <f t="shared" si="4"/>
        <v>0</v>
      </c>
      <c r="C53" s="94">
        <v>0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2"/>
      <c r="N53" s="94">
        <v>0</v>
      </c>
      <c r="O53" s="94">
        <v>0</v>
      </c>
      <c r="P53" s="94">
        <v>3000</v>
      </c>
      <c r="Q53" s="94">
        <v>12</v>
      </c>
      <c r="R53" s="94">
        <v>0</v>
      </c>
      <c r="S53" s="94">
        <v>0</v>
      </c>
      <c r="T53" s="94">
        <v>0</v>
      </c>
      <c r="U53" s="94">
        <v>0</v>
      </c>
      <c r="V53" s="95">
        <v>0</v>
      </c>
      <c r="W53" s="99" t="s">
        <v>59</v>
      </c>
    </row>
    <row r="54" spans="1:23" s="2" customFormat="1" ht="13.5" customHeight="1">
      <c r="A54" s="98"/>
      <c r="B54" s="91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3"/>
      <c r="W54" s="99"/>
    </row>
    <row r="55" spans="1:23" s="2" customFormat="1" ht="13.5" customHeight="1">
      <c r="A55" s="67" t="s">
        <v>115</v>
      </c>
      <c r="B55" s="91">
        <f>SUM(C55:H55)</f>
        <v>0</v>
      </c>
      <c r="C55" s="94">
        <v>0</v>
      </c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>
        <v>0</v>
      </c>
      <c r="K55" s="94">
        <v>0</v>
      </c>
      <c r="L55" s="94">
        <v>0</v>
      </c>
      <c r="M55" s="92"/>
      <c r="N55" s="94">
        <v>0</v>
      </c>
      <c r="O55" s="94">
        <v>0</v>
      </c>
      <c r="P55" s="94">
        <v>850</v>
      </c>
      <c r="Q55" s="94">
        <v>8.5</v>
      </c>
      <c r="R55" s="94">
        <v>3</v>
      </c>
      <c r="S55" s="94">
        <v>13.028</v>
      </c>
      <c r="T55" s="94">
        <v>0</v>
      </c>
      <c r="U55" s="94">
        <v>0</v>
      </c>
      <c r="V55" s="95">
        <v>13.028</v>
      </c>
      <c r="W55" s="99" t="s">
        <v>60</v>
      </c>
    </row>
    <row r="56" spans="1:23" s="2" customFormat="1" ht="13.5" customHeight="1">
      <c r="A56" s="67" t="s">
        <v>116</v>
      </c>
      <c r="B56" s="91">
        <f>SUM(C56:H56)</f>
        <v>0</v>
      </c>
      <c r="C56" s="94">
        <v>0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2"/>
      <c r="N56" s="94">
        <v>0</v>
      </c>
      <c r="O56" s="94">
        <v>0</v>
      </c>
      <c r="P56" s="94">
        <v>6199</v>
      </c>
      <c r="Q56" s="94">
        <v>63.055</v>
      </c>
      <c r="R56" s="94">
        <v>18</v>
      </c>
      <c r="S56" s="94">
        <v>57.6</v>
      </c>
      <c r="T56" s="94">
        <v>0</v>
      </c>
      <c r="U56" s="94">
        <v>0</v>
      </c>
      <c r="V56" s="95">
        <v>57.6</v>
      </c>
      <c r="W56" s="99" t="s">
        <v>61</v>
      </c>
    </row>
    <row r="57" spans="1:23" s="2" customFormat="1" ht="13.5" customHeight="1">
      <c r="A57" s="67" t="s">
        <v>117</v>
      </c>
      <c r="B57" s="91">
        <f>SUM(C57:H57)</f>
        <v>0</v>
      </c>
      <c r="C57" s="94">
        <v>0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94">
        <v>0</v>
      </c>
      <c r="J57" s="94">
        <v>0</v>
      </c>
      <c r="K57" s="94">
        <v>0</v>
      </c>
      <c r="L57" s="94">
        <v>0</v>
      </c>
      <c r="M57" s="92"/>
      <c r="N57" s="94">
        <v>0</v>
      </c>
      <c r="O57" s="94">
        <v>0</v>
      </c>
      <c r="P57" s="94">
        <v>2007</v>
      </c>
      <c r="Q57" s="94">
        <v>21.321</v>
      </c>
      <c r="R57" s="94">
        <v>0</v>
      </c>
      <c r="S57" s="94">
        <v>0</v>
      </c>
      <c r="T57" s="94">
        <v>0</v>
      </c>
      <c r="U57" s="94">
        <v>0</v>
      </c>
      <c r="V57" s="95">
        <v>0</v>
      </c>
      <c r="W57" s="99" t="s">
        <v>62</v>
      </c>
    </row>
    <row r="58" spans="1:23" s="2" customFormat="1" ht="13.5" customHeight="1">
      <c r="A58" s="67" t="s">
        <v>118</v>
      </c>
      <c r="B58" s="91">
        <f>SUM(C58:H58)</f>
        <v>0</v>
      </c>
      <c r="C58" s="94">
        <v>0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94">
        <v>0</v>
      </c>
      <c r="J58" s="94">
        <v>0</v>
      </c>
      <c r="K58" s="94">
        <v>0</v>
      </c>
      <c r="L58" s="94">
        <v>0</v>
      </c>
      <c r="M58" s="92"/>
      <c r="N58" s="94">
        <v>0</v>
      </c>
      <c r="O58" s="94">
        <v>0</v>
      </c>
      <c r="P58" s="94">
        <v>4023</v>
      </c>
      <c r="Q58" s="94">
        <v>71.483</v>
      </c>
      <c r="R58" s="94">
        <v>14</v>
      </c>
      <c r="S58" s="94">
        <v>44.8</v>
      </c>
      <c r="T58" s="94">
        <v>0</v>
      </c>
      <c r="U58" s="94">
        <v>0</v>
      </c>
      <c r="V58" s="95">
        <v>44.8</v>
      </c>
      <c r="W58" s="99" t="s">
        <v>63</v>
      </c>
    </row>
    <row r="59" spans="1:23" s="2" customFormat="1" ht="13.5" customHeight="1">
      <c r="A59" s="67" t="s">
        <v>119</v>
      </c>
      <c r="B59" s="91">
        <f>SUM(C59:H59)</f>
        <v>352</v>
      </c>
      <c r="C59" s="94">
        <v>0</v>
      </c>
      <c r="D59" s="94">
        <v>0</v>
      </c>
      <c r="E59" s="94">
        <v>352</v>
      </c>
      <c r="F59" s="94">
        <v>0</v>
      </c>
      <c r="G59" s="94">
        <v>0</v>
      </c>
      <c r="H59" s="94">
        <v>0</v>
      </c>
      <c r="I59" s="94">
        <v>520.96</v>
      </c>
      <c r="J59" s="94">
        <v>17</v>
      </c>
      <c r="K59" s="94">
        <v>297</v>
      </c>
      <c r="L59" s="94">
        <v>0</v>
      </c>
      <c r="M59" s="92"/>
      <c r="N59" s="94">
        <v>0</v>
      </c>
      <c r="O59" s="94">
        <v>297</v>
      </c>
      <c r="P59" s="94">
        <v>9382</v>
      </c>
      <c r="Q59" s="94">
        <v>256.547</v>
      </c>
      <c r="R59" s="94">
        <v>36</v>
      </c>
      <c r="S59" s="94">
        <v>143.458</v>
      </c>
      <c r="T59" s="94">
        <v>0</v>
      </c>
      <c r="U59" s="94">
        <v>0</v>
      </c>
      <c r="V59" s="95">
        <v>143.458</v>
      </c>
      <c r="W59" s="99" t="s">
        <v>64</v>
      </c>
    </row>
    <row r="60" spans="1:23" s="2" customFormat="1" ht="4.5" customHeight="1">
      <c r="A60" s="101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7"/>
      <c r="N60" s="102"/>
      <c r="O60" s="102"/>
      <c r="P60" s="102"/>
      <c r="Q60" s="102"/>
      <c r="R60" s="102"/>
      <c r="S60" s="102"/>
      <c r="T60" s="102"/>
      <c r="U60" s="102"/>
      <c r="V60" s="54"/>
      <c r="W60" s="103"/>
    </row>
    <row r="61" spans="1:14" s="2" customFormat="1" ht="10.5" customHeight="1">
      <c r="A61" s="104" t="s">
        <v>120</v>
      </c>
      <c r="N61" s="105" t="s">
        <v>65</v>
      </c>
    </row>
    <row r="62" s="2" customFormat="1" ht="15.75" customHeight="1">
      <c r="A62" s="106"/>
    </row>
    <row r="63" spans="1:15" s="2" customFormat="1" ht="15.75" customHeight="1">
      <c r="A63" s="106"/>
      <c r="O63" s="106"/>
    </row>
    <row r="64" s="2" customFormat="1" ht="15.75" customHeight="1">
      <c r="N64" s="106"/>
    </row>
    <row r="65" s="2" customFormat="1" ht="15.75" customHeight="1"/>
    <row r="66" ht="15.75" customHeight="1"/>
  </sheetData>
  <printOptions/>
  <pageMargins left="0.31496062992125984" right="0.31496062992125984" top="0.5511811023622047" bottom="1.968503937007874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2003-06-25T08:13:28Z</dcterms:created>
  <dcterms:modified xsi:type="dcterms:W3CDTF">2003-06-25T08:13:28Z</dcterms:modified>
  <cp:category/>
  <cp:version/>
  <cp:contentType/>
  <cp:contentStatus/>
</cp:coreProperties>
</file>