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170" windowWidth="15360" windowHeight="8985" tabRatio="107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<sst xmlns="http://schemas.openxmlformats.org/spreadsheetml/2006/main" count="402" uniqueCount="96">
  <si>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</si>
  <si>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</si>
  <si>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</si>
  <si>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</si>
  <si>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</si>
  <si>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</si>
  <si>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</si>
  <si>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</si>
  <si>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</si>
  <si>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</si>
  <si>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</si>
  <si>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 xml:space="preserve">   資料來源 : 行政院農業委員會漁業署。</t>
  </si>
  <si>
    <r>
      <t xml:space="preserve">             </t>
    </r>
    <r>
      <rPr>
        <sz val="8"/>
        <rFont val="標楷體"/>
        <family val="4"/>
      </rPr>
      <t>數量:公噸</t>
    </r>
  </si>
  <si>
    <t>　　</t>
  </si>
  <si>
    <r>
      <t xml:space="preserve">             </t>
    </r>
    <r>
      <rPr>
        <sz val="8"/>
        <rFont val="標楷體"/>
        <family val="4"/>
      </rPr>
      <t>價值:千元</t>
    </r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</si>
  <si>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</si>
  <si>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Year, District</t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</si>
  <si>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80   </t>
    </r>
    <r>
      <rPr>
        <sz val="8"/>
        <rFont val="標楷體"/>
        <family val="4"/>
      </rPr>
      <t>年</t>
    </r>
  </si>
  <si>
    <t>-</t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</si>
  <si>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</si>
  <si>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</si>
  <si>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</si>
  <si>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</si>
  <si>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</si>
  <si>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</si>
  <si>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</si>
  <si>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</si>
  <si>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</si>
  <si>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</si>
  <si>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</si>
  <si>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</si>
  <si>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</si>
  <si>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</si>
  <si>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</si>
  <si>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</si>
  <si>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</si>
  <si>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</si>
  <si>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</si>
  <si>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</si>
  <si>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</si>
  <si>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</si>
  <si>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 xml:space="preserve">   Taipei City</t>
  </si>
  <si>
    <t xml:space="preserve">   Kaohsiung City</t>
  </si>
  <si>
    <t xml:space="preserve">   Overseas Base</t>
  </si>
  <si>
    <t xml:space="preserve">   Taiwan Province</t>
  </si>
  <si>
    <t>真</t>
  </si>
  <si>
    <t xml:space="preserve">     Sea catfish</t>
  </si>
  <si>
    <t>Canadian sergeant</t>
  </si>
  <si>
    <t>Moonfish</t>
  </si>
  <si>
    <t>Amberfish</t>
  </si>
  <si>
    <t>Horse</t>
  </si>
  <si>
    <t>kerel</t>
  </si>
  <si>
    <t>Pompanos</t>
  </si>
  <si>
    <t>Round</t>
  </si>
  <si>
    <t>scad</t>
  </si>
  <si>
    <t>Malabar Cavalla</t>
  </si>
  <si>
    <t>Other scads</t>
  </si>
  <si>
    <t>fish</t>
  </si>
  <si>
    <r>
      <t xml:space="preserve">2.  </t>
    </r>
    <r>
      <rPr>
        <sz val="14"/>
        <rFont val="標楷體"/>
        <family val="4"/>
      </rPr>
      <t>漁業生產量值－按魚種分(續四)</t>
    </r>
  </si>
  <si>
    <r>
      <t>2.  Fishery Production</t>
    </r>
    <r>
      <rPr>
        <sz val="14"/>
        <rFont val="新細明體"/>
        <family val="1"/>
      </rPr>
      <t>－</t>
    </r>
    <r>
      <rPr>
        <sz val="14"/>
        <rFont val="Times New Roman"/>
        <family val="1"/>
      </rPr>
      <t>by Species(Cont'd)</t>
    </r>
  </si>
  <si>
    <t xml:space="preserve">                  Quantity : m.t.</t>
  </si>
  <si>
    <t xml:space="preserve">Value : N.T.$1,000   </t>
  </si>
  <si>
    <r>
      <t>海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鯰</t>
    </r>
  </si>
  <si>
    <r>
      <t>海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鱺</t>
    </r>
  </si>
  <si>
    <r>
      <t>皮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刀</t>
    </r>
  </si>
  <si>
    <r>
      <t>圓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</t>
    </r>
  </si>
  <si>
    <t></t>
  </si>
  <si>
    <r>
      <t xml:space="preserve">    </t>
    </r>
    <r>
      <rPr>
        <sz val="8"/>
        <rFont val="標楷體"/>
        <family val="4"/>
      </rPr>
      <t>扁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</t>
    </r>
    <r>
      <rPr>
        <sz val="8"/>
        <rFont val="Times New Roman"/>
        <family val="1"/>
      </rPr>
      <t xml:space="preserve">    </t>
    </r>
  </si>
  <si>
    <r>
      <t>紅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尾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</t>
    </r>
  </si>
  <si>
    <r>
      <t>甘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仔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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</si>
  <si>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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</si>
  <si>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</si>
  <si>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</si>
  <si>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 xml:space="preserve"> </t>
  </si>
  <si>
    <t xml:space="preserve">  128 597</t>
  </si>
  <si>
    <t xml:space="preserve">  558 942</t>
  </si>
  <si>
    <t>Quantity</t>
  </si>
  <si>
    <t>Value</t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</si>
  <si>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</si>
  <si>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</si>
  <si>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r>
      <t>國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</si>
  <si>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</si>
  <si>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</si>
  <si>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</si>
  <si>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</si>
  <si>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</si>
  <si>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</si>
  <si>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</si>
  <si>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</si>
  <si>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</si>
  <si>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</si>
  <si>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 xml:space="preserve">   196     91</t>
    </r>
    <r>
      <rPr>
        <sz val="8"/>
        <rFont val="標楷體"/>
        <family val="4"/>
      </rPr>
      <t>年農業統計年報</t>
    </r>
  </si>
  <si>
    <t xml:space="preserve">AG. STATISTICS YEARBOOK 2002     197   </t>
  </si>
  <si>
    <t xml:space="preserve">     Source : Fisheries Agency, COA, Executive Yuan.</t>
  </si>
  <si>
    <r>
      <t xml:space="preserve">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82   </t>
    </r>
    <r>
      <rPr>
        <sz val="8"/>
        <rFont val="標楷體"/>
        <family val="4"/>
      </rPr>
      <t>年</t>
    </r>
  </si>
  <si>
    <r>
      <t xml:space="preserve">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 81     </t>
    </r>
    <r>
      <rPr>
        <sz val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</si>
</sst>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\ ###\ ###\ ###"/>
    <numFmt numFmtId="186" formatCode="#\ ###"/>
    <numFmt numFmtId="187" formatCode="&quot;NT$&quot;#,##0_);\(&quot;NT$&quot;#,##0\)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7"/>
      <name val="華康標楷體W5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9"/>
      <name val="細明體"/>
      <family val="3"/>
    </font>
    <font>
      <sz val="8"/>
      <name val="華康楷書體W5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8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84" fontId="10" fillId="0" borderId="0" xfId="0" applyNumberFormat="1" applyFont="1" applyFill="1" applyBorder="1" applyAlignment="1" quotePrefix="1">
      <alignment horizontal="right"/>
    </xf>
    <xf numFmtId="184" fontId="13" fillId="0" borderId="0" xfId="0" applyNumberFormat="1" applyFont="1" applyFill="1" applyBorder="1" applyAlignment="1" quotePrefix="1">
      <alignment horizontal="right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/>
    </xf>
    <xf numFmtId="184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 quotePrefix="1">
      <alignment horizontal="center" vertical="center"/>
      <protection locked="0"/>
    </xf>
    <xf numFmtId="0" fontId="13" fillId="0" borderId="2" xfId="0" applyFont="1" applyBorder="1" applyAlignment="1" applyProtection="1" quotePrefix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 quotePrefix="1">
      <alignment horizontal="center" vertical="center"/>
    </xf>
    <xf numFmtId="184" fontId="10" fillId="0" borderId="0" xfId="0" applyNumberFormat="1" applyFont="1" applyFill="1" applyAlignment="1">
      <alignment horizontal="right"/>
    </xf>
    <xf numFmtId="184" fontId="10" fillId="0" borderId="2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8" fillId="0" borderId="3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3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Fill="1" applyBorder="1" applyAlignment="1">
      <alignment/>
    </xf>
    <xf numFmtId="0" fontId="8" fillId="0" borderId="2" xfId="0" applyFont="1" applyFill="1" applyBorder="1" applyAlignment="1" quotePrefix="1">
      <alignment horizontal="center"/>
    </xf>
    <xf numFmtId="0" fontId="10" fillId="0" borderId="3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top"/>
    </xf>
    <xf numFmtId="0" fontId="10" fillId="0" borderId="3" xfId="0" applyFont="1" applyFill="1" applyBorder="1" applyAlignment="1">
      <alignment horizontal="centerContinuous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 quotePrefix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Continuous" vertical="top"/>
    </xf>
    <xf numFmtId="0" fontId="10" fillId="0" borderId="2" xfId="0" applyFont="1" applyFill="1" applyBorder="1" applyAlignment="1" quotePrefix="1">
      <alignment horizontal="center"/>
    </xf>
    <xf numFmtId="0" fontId="10" fillId="0" borderId="8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8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0" xfId="0" applyFont="1" applyFill="1" applyAlignment="1" quotePrefix="1">
      <alignment/>
    </xf>
    <xf numFmtId="0" fontId="8" fillId="0" borderId="2" xfId="0" applyFont="1" applyBorder="1" applyAlignment="1">
      <alignment horizontal="center"/>
    </xf>
    <xf numFmtId="184" fontId="10" fillId="0" borderId="0" xfId="0" applyNumberFormat="1" applyFont="1" applyFill="1" applyBorder="1" applyAlignment="1" applyProtection="1" quotePrefix="1">
      <alignment horizontal="right"/>
      <protection locked="0"/>
    </xf>
    <xf numFmtId="184" fontId="10" fillId="0" borderId="0" xfId="0" applyNumberFormat="1" applyFont="1" applyFill="1" applyAlignment="1" applyProtection="1">
      <alignment horizontal="right"/>
      <protection locked="0"/>
    </xf>
    <xf numFmtId="184" fontId="10" fillId="0" borderId="0" xfId="0" applyNumberFormat="1" applyFont="1" applyFill="1" applyBorder="1" applyAlignment="1" applyProtection="1">
      <alignment horizontal="right"/>
      <protection locked="0"/>
    </xf>
    <xf numFmtId="184" fontId="10" fillId="0" borderId="2" xfId="0" applyNumberFormat="1" applyFont="1" applyFill="1" applyBorder="1" applyAlignment="1" applyProtection="1" quotePrefix="1">
      <alignment horizontal="right"/>
      <protection locked="0"/>
    </xf>
    <xf numFmtId="0" fontId="10" fillId="0" borderId="0" xfId="0" applyFont="1" applyFill="1" applyAlignment="1" quotePrefix="1">
      <alignment horizontal="center"/>
    </xf>
    <xf numFmtId="184" fontId="10" fillId="0" borderId="2" xfId="0" applyNumberFormat="1" applyFont="1" applyFill="1" applyBorder="1" applyAlignment="1" applyProtection="1">
      <alignment horizontal="right"/>
      <protection locked="0"/>
    </xf>
    <xf numFmtId="184" fontId="10" fillId="0" borderId="2" xfId="0" applyNumberFormat="1" applyFont="1" applyFill="1" applyBorder="1" applyAlignment="1" quotePrefix="1">
      <alignment horizontal="right"/>
    </xf>
    <xf numFmtId="184" fontId="13" fillId="0" borderId="2" xfId="0" applyNumberFormat="1" applyFont="1" applyFill="1" applyBorder="1" applyAlignment="1" quotePrefix="1">
      <alignment horizontal="right"/>
    </xf>
    <xf numFmtId="0" fontId="13" fillId="0" borderId="0" xfId="0" applyFont="1" applyFill="1" applyAlignment="1" quotePrefix="1">
      <alignment horizontal="center"/>
    </xf>
    <xf numFmtId="0" fontId="13" fillId="0" borderId="0" xfId="0" applyFont="1" applyFill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85" fontId="10" fillId="0" borderId="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184" fontId="13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/>
    </xf>
    <xf numFmtId="0" fontId="10" fillId="0" borderId="13" xfId="15" applyFont="1" applyBorder="1" applyAlignment="1" applyProtection="1">
      <alignment horizontal="left" vertical="center" indent="1"/>
      <protection locked="0"/>
    </xf>
    <xf numFmtId="0" fontId="10" fillId="0" borderId="13" xfId="15" applyFont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447675</xdr:colOff>
      <xdr:row>2</xdr:row>
      <xdr:rowOff>114300</xdr:rowOff>
    </xdr:from>
    <xdr:to>
      <xdr:col>20</xdr:col>
      <xdr:colOff>352425</xdr:colOff>
      <xdr:row>3</xdr:row>
      <xdr:rowOff>57150</xdr:rowOff>
    </xdr:to>
    <xdr:sp>
      <xdr:nvSpPr>
        <xdr:cNvPr id="1" name="文字 16"/>
        <xdr:cNvSpPr txBox="1">
          <a:spLocks noChangeArrowheads="1"/>
        </xdr:cNvSpPr>
      </xdr:nvSpPr>
      <xdr:spPr>
        <a:xfrm>
          <a:off x="12020550" y="590550"/>
          <a:ext cx="447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Unit  :  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104775</xdr:rowOff>
    </xdr:from>
    <xdr:to>
      <xdr:col>0</xdr:col>
      <xdr:colOff>590550</xdr:colOff>
      <xdr:row>3</xdr:row>
      <xdr:rowOff>47625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190500" y="581025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標楷體"/>
              <a:ea typeface="標楷體"/>
              <a:cs typeface="標楷體"/>
            </a:rPr>
            <a:t>單位:{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workbookViewId="0" topLeftCell="A1">
      <selection activeCell="P34" sqref="P34"/>
    </sheetView>
  </sheetViews>
  <sheetFormatPr defaultColWidth="9.00390625" defaultRowHeight="16.5"/>
  <cols>
    <col min="1" max="1" width="17.625" style="2" customWidth="1"/>
    <col min="2" max="5" width="6.625" style="2" customWidth="1"/>
    <col min="6" max="7" width="7.625" style="2" customWidth="1"/>
    <col min="8" max="8" width="6.625" style="2" customWidth="1"/>
    <col min="9" max="9" width="7.625" style="2" customWidth="1"/>
    <col min="10" max="10" width="6.625" style="2" customWidth="1"/>
    <col min="11" max="11" width="16.125" style="2" customWidth="1"/>
    <col min="12" max="12" width="7.625" style="2" customWidth="1"/>
    <col min="13" max="15" width="6.625" style="2" customWidth="1"/>
    <col min="16" max="16" width="7.125" style="2" customWidth="1"/>
    <col min="17" max="17" width="6.625" style="2" customWidth="1"/>
    <col min="18" max="18" width="7.625" style="2" customWidth="1"/>
    <col min="19" max="19" width="6.625" style="2" customWidth="1"/>
    <col min="20" max="20" width="7.125" style="2" customWidth="1"/>
    <col min="21" max="21" width="17.625" style="2" customWidth="1"/>
    <col min="22" max="23" width="0" style="2" hidden="1" customWidth="1"/>
    <col min="24" max="16384" width="9.00390625" style="2" customWidth="1"/>
  </cols>
  <sheetData>
    <row r="1" spans="1:21" ht="10.5" customHeight="1">
      <c r="A1" s="9" t="s">
        <v>91</v>
      </c>
      <c r="B1" s="1"/>
      <c r="C1" s="1"/>
      <c r="D1" s="1"/>
      <c r="E1" s="1"/>
      <c r="F1" s="1"/>
      <c r="G1" s="1"/>
      <c r="K1" s="3"/>
      <c r="L1" s="3"/>
      <c r="M1" s="3"/>
      <c r="T1" s="1"/>
      <c r="U1" s="19" t="s">
        <v>92</v>
      </c>
    </row>
    <row r="2" spans="1:21" s="21" customFormat="1" ht="27" customHeight="1">
      <c r="A2" s="104" t="s">
        <v>58</v>
      </c>
      <c r="B2" s="105"/>
      <c r="C2" s="105"/>
      <c r="D2" s="105"/>
      <c r="E2" s="105"/>
      <c r="F2" s="105"/>
      <c r="G2" s="105"/>
      <c r="H2" s="105"/>
      <c r="I2" s="105"/>
      <c r="J2" s="105"/>
      <c r="K2" s="20"/>
      <c r="L2" s="104" t="s">
        <v>59</v>
      </c>
      <c r="M2" s="105"/>
      <c r="N2" s="105"/>
      <c r="O2" s="105"/>
      <c r="P2" s="105"/>
      <c r="Q2" s="105"/>
      <c r="R2" s="105"/>
      <c r="S2" s="105"/>
      <c r="T2" s="105"/>
      <c r="U2" s="105"/>
    </row>
    <row r="3" spans="1:21" s="22" customFormat="1" ht="18" customHeight="1">
      <c r="A3" s="10" t="s">
        <v>12</v>
      </c>
      <c r="C3" s="39" t="s">
        <v>13</v>
      </c>
      <c r="I3" s="40"/>
      <c r="J3" s="23"/>
      <c r="K3" s="24"/>
      <c r="L3" s="24"/>
      <c r="M3" s="24"/>
      <c r="N3" s="41" t="s">
        <v>13</v>
      </c>
      <c r="U3" s="25" t="s">
        <v>60</v>
      </c>
    </row>
    <row r="4" spans="1:21" s="23" customFormat="1" ht="10.5" customHeight="1">
      <c r="A4" s="6" t="s">
        <v>14</v>
      </c>
      <c r="B4" s="26"/>
      <c r="C4" s="26"/>
      <c r="D4" s="26"/>
      <c r="E4" s="26"/>
      <c r="F4" s="26"/>
      <c r="G4" s="26"/>
      <c r="I4" s="42"/>
      <c r="J4" s="26"/>
      <c r="K4" s="27"/>
      <c r="L4" s="26"/>
      <c r="M4" s="26"/>
      <c r="N4" s="26"/>
      <c r="O4" s="26"/>
      <c r="P4" s="26"/>
      <c r="Q4" s="26"/>
      <c r="R4" s="26"/>
      <c r="S4" s="26"/>
      <c r="U4" s="43" t="s">
        <v>61</v>
      </c>
    </row>
    <row r="5" spans="1:21" s="1" customFormat="1" ht="9" customHeight="1">
      <c r="A5" s="44"/>
      <c r="B5" s="8"/>
      <c r="C5" s="45"/>
      <c r="D5" s="8"/>
      <c r="E5" s="45"/>
      <c r="F5" s="8"/>
      <c r="G5" s="8"/>
      <c r="H5" s="46"/>
      <c r="I5" s="45"/>
      <c r="J5" s="13"/>
      <c r="K5" s="8"/>
      <c r="L5" s="47"/>
      <c r="M5" s="48"/>
      <c r="N5" s="45"/>
      <c r="O5" s="8"/>
      <c r="P5" s="45"/>
      <c r="Q5" s="8"/>
      <c r="R5" s="45"/>
      <c r="S5" s="8"/>
      <c r="T5" s="49"/>
      <c r="U5" s="8"/>
    </row>
    <row r="6" spans="1:21" s="1" customFormat="1" ht="9" customHeight="1">
      <c r="A6" s="50"/>
      <c r="B6" s="34" t="s">
        <v>62</v>
      </c>
      <c r="C6" s="33"/>
      <c r="D6" s="51" t="s">
        <v>63</v>
      </c>
      <c r="E6" s="33"/>
      <c r="F6" s="34" t="s">
        <v>64</v>
      </c>
      <c r="G6" s="52"/>
      <c r="H6" s="107" t="s">
        <v>65</v>
      </c>
      <c r="I6" s="106"/>
      <c r="J6" s="34" t="s">
        <v>45</v>
      </c>
      <c r="K6" s="4"/>
      <c r="L6" s="36" t="s">
        <v>66</v>
      </c>
      <c r="M6" s="32" t="s">
        <v>67</v>
      </c>
      <c r="N6" s="33"/>
      <c r="O6" s="34" t="s">
        <v>68</v>
      </c>
      <c r="P6" s="33"/>
      <c r="Q6" s="34" t="s">
        <v>69</v>
      </c>
      <c r="R6" s="33"/>
      <c r="S6" s="34" t="s">
        <v>70</v>
      </c>
      <c r="T6" s="35"/>
      <c r="U6" s="8"/>
    </row>
    <row r="7" spans="1:20" s="1" customFormat="1" ht="7.5" customHeight="1">
      <c r="A7" s="50"/>
      <c r="B7" s="8"/>
      <c r="C7" s="45"/>
      <c r="D7" s="8"/>
      <c r="E7" s="45"/>
      <c r="F7" s="8"/>
      <c r="G7" s="45"/>
      <c r="H7" s="53"/>
      <c r="I7" s="45"/>
      <c r="J7" s="13"/>
      <c r="K7" s="8"/>
      <c r="L7" s="47"/>
      <c r="M7" s="54"/>
      <c r="N7" s="55"/>
      <c r="O7" s="54"/>
      <c r="P7" s="55"/>
      <c r="Q7" s="56"/>
      <c r="R7" s="57"/>
      <c r="S7" s="13"/>
      <c r="T7" s="58"/>
    </row>
    <row r="8" spans="1:21" s="1" customFormat="1" ht="9.75" customHeight="1">
      <c r="A8" s="59" t="s">
        <v>15</v>
      </c>
      <c r="B8" s="13" t="s">
        <v>46</v>
      </c>
      <c r="C8" s="60"/>
      <c r="D8" s="54" t="s">
        <v>47</v>
      </c>
      <c r="E8" s="55"/>
      <c r="F8" s="54" t="s">
        <v>48</v>
      </c>
      <c r="G8" s="55"/>
      <c r="H8" s="61" t="s">
        <v>49</v>
      </c>
      <c r="I8" s="62"/>
      <c r="J8" s="63" t="s">
        <v>50</v>
      </c>
      <c r="K8" s="13"/>
      <c r="L8" s="47" t="s">
        <v>51</v>
      </c>
      <c r="M8" s="54" t="s">
        <v>52</v>
      </c>
      <c r="N8" s="55"/>
      <c r="O8" s="64" t="s">
        <v>53</v>
      </c>
      <c r="P8" s="65" t="s">
        <v>54</v>
      </c>
      <c r="Q8" s="54" t="s">
        <v>55</v>
      </c>
      <c r="R8" s="55"/>
      <c r="S8" s="61" t="s">
        <v>56</v>
      </c>
      <c r="T8" s="66"/>
      <c r="U8" s="48" t="s">
        <v>16</v>
      </c>
    </row>
    <row r="9" spans="1:21" s="1" customFormat="1" ht="8.25" customHeight="1">
      <c r="A9" s="67"/>
      <c r="B9" s="68"/>
      <c r="C9" s="69"/>
      <c r="D9" s="70" t="s">
        <v>57</v>
      </c>
      <c r="E9" s="71"/>
      <c r="F9" s="68"/>
      <c r="G9" s="71"/>
      <c r="H9" s="68"/>
      <c r="I9" s="71"/>
      <c r="J9" s="70"/>
      <c r="K9" s="54"/>
      <c r="L9" s="72"/>
      <c r="M9" s="70"/>
      <c r="N9" s="71"/>
      <c r="O9" s="70"/>
      <c r="P9" s="71"/>
      <c r="Q9" s="70"/>
      <c r="R9" s="71"/>
      <c r="S9" s="70"/>
      <c r="T9" s="73"/>
      <c r="U9" s="48"/>
    </row>
    <row r="10" spans="1:21" s="1" customFormat="1" ht="9" customHeight="1">
      <c r="A10" s="50"/>
      <c r="B10" s="74" t="s">
        <v>78</v>
      </c>
      <c r="C10" s="74" t="s">
        <v>79</v>
      </c>
      <c r="D10" s="74" t="s">
        <v>78</v>
      </c>
      <c r="E10" s="74" t="s">
        <v>79</v>
      </c>
      <c r="F10" s="74" t="s">
        <v>78</v>
      </c>
      <c r="G10" s="74" t="s">
        <v>79</v>
      </c>
      <c r="H10" s="74" t="s">
        <v>78</v>
      </c>
      <c r="I10" s="74" t="s">
        <v>79</v>
      </c>
      <c r="J10" s="74" t="s">
        <v>78</v>
      </c>
      <c r="K10" s="48"/>
      <c r="L10" s="74" t="s">
        <v>79</v>
      </c>
      <c r="M10" s="74" t="s">
        <v>78</v>
      </c>
      <c r="N10" s="74" t="s">
        <v>79</v>
      </c>
      <c r="O10" s="74" t="s">
        <v>78</v>
      </c>
      <c r="P10" s="74" t="s">
        <v>79</v>
      </c>
      <c r="Q10" s="74" t="s">
        <v>78</v>
      </c>
      <c r="R10" s="74" t="s">
        <v>79</v>
      </c>
      <c r="S10" s="74" t="s">
        <v>78</v>
      </c>
      <c r="T10" s="75" t="s">
        <v>79</v>
      </c>
      <c r="U10" s="48"/>
    </row>
    <row r="11" spans="1:21" s="1" customFormat="1" ht="9" customHeight="1">
      <c r="A11" s="76"/>
      <c r="B11" s="77" t="s">
        <v>76</v>
      </c>
      <c r="C11" s="77" t="s">
        <v>77</v>
      </c>
      <c r="D11" s="77" t="s">
        <v>76</v>
      </c>
      <c r="E11" s="77" t="s">
        <v>77</v>
      </c>
      <c r="F11" s="77" t="s">
        <v>76</v>
      </c>
      <c r="G11" s="77" t="s">
        <v>77</v>
      </c>
      <c r="H11" s="77" t="s">
        <v>76</v>
      </c>
      <c r="I11" s="77" t="s">
        <v>77</v>
      </c>
      <c r="J11" s="77" t="s">
        <v>76</v>
      </c>
      <c r="K11" s="48"/>
      <c r="L11" s="77" t="s">
        <v>77</v>
      </c>
      <c r="M11" s="77" t="s">
        <v>76</v>
      </c>
      <c r="N11" s="77" t="s">
        <v>77</v>
      </c>
      <c r="O11" s="77" t="s">
        <v>76</v>
      </c>
      <c r="P11" s="77" t="s">
        <v>77</v>
      </c>
      <c r="Q11" s="77" t="s">
        <v>76</v>
      </c>
      <c r="R11" s="77" t="s">
        <v>77</v>
      </c>
      <c r="S11" s="77" t="s">
        <v>76</v>
      </c>
      <c r="T11" s="78" t="s">
        <v>77</v>
      </c>
      <c r="U11" s="79"/>
    </row>
    <row r="12" spans="1:21" s="1" customFormat="1" ht="5.25" customHeight="1">
      <c r="A12" s="50"/>
      <c r="B12" s="8"/>
      <c r="C12" s="8"/>
      <c r="D12" s="8"/>
      <c r="E12" s="8"/>
      <c r="F12" s="8"/>
      <c r="G12" s="8"/>
      <c r="H12" s="80"/>
      <c r="I12" s="80"/>
      <c r="J12" s="80"/>
      <c r="K12" s="7"/>
      <c r="L12" s="7"/>
      <c r="M12" s="7"/>
      <c r="N12" s="80"/>
      <c r="O12" s="80"/>
      <c r="P12" s="80"/>
      <c r="Q12" s="80"/>
      <c r="R12" s="80"/>
      <c r="S12" s="80"/>
      <c r="T12" s="81"/>
      <c r="U12" s="82"/>
    </row>
    <row r="13" spans="1:23" s="1" customFormat="1" ht="9.75" customHeight="1" hidden="1">
      <c r="A13" s="83">
        <v>79</v>
      </c>
      <c r="B13" s="84">
        <v>583</v>
      </c>
      <c r="C13" s="84">
        <v>11492</v>
      </c>
      <c r="D13" s="84">
        <v>381</v>
      </c>
      <c r="E13" s="84">
        <v>5150</v>
      </c>
      <c r="F13" s="84">
        <v>10286</v>
      </c>
      <c r="G13" s="84">
        <v>376232</v>
      </c>
      <c r="H13" s="84">
        <v>2001</v>
      </c>
      <c r="I13" s="85">
        <v>24626</v>
      </c>
      <c r="J13" s="85">
        <v>257</v>
      </c>
      <c r="K13" s="86"/>
      <c r="L13" s="86">
        <v>8454</v>
      </c>
      <c r="M13" s="86">
        <v>74</v>
      </c>
      <c r="N13" s="85">
        <v>3040</v>
      </c>
      <c r="O13" s="85">
        <v>24598</v>
      </c>
      <c r="P13" s="85">
        <v>494505</v>
      </c>
      <c r="Q13" s="85">
        <v>12151</v>
      </c>
      <c r="R13" s="85">
        <v>156900</v>
      </c>
      <c r="S13" s="85">
        <v>2976</v>
      </c>
      <c r="T13" s="87">
        <v>108760</v>
      </c>
      <c r="U13" s="88" t="e">
        <f>A14+1910</f>
        <v>#VALUE!</v>
      </c>
      <c r="V13" s="11">
        <f aca="true" t="shared" si="0" ref="V13:V18">B13+D13+F13+H13+J13+M13+O13+Q13+S13</f>
        <v>53307</v>
      </c>
      <c r="W13" s="11">
        <f aca="true" t="shared" si="1" ref="W13:W18">C13+E13+G13+I13+L13+N13+P13+R13+T13</f>
        <v>1189159</v>
      </c>
    </row>
    <row r="14" spans="1:23" s="1" customFormat="1" ht="9.75" customHeight="1" hidden="1">
      <c r="A14" s="28" t="s">
        <v>17</v>
      </c>
      <c r="B14" s="84">
        <v>207</v>
      </c>
      <c r="C14" s="84">
        <v>3708</v>
      </c>
      <c r="D14" s="84">
        <v>21</v>
      </c>
      <c r="E14" s="84">
        <v>2380</v>
      </c>
      <c r="F14" s="84">
        <v>9946</v>
      </c>
      <c r="G14" s="86">
        <v>364390</v>
      </c>
      <c r="H14" s="84">
        <v>1746</v>
      </c>
      <c r="I14" s="85">
        <v>22472</v>
      </c>
      <c r="J14" s="85">
        <v>198</v>
      </c>
      <c r="K14" s="86"/>
      <c r="L14" s="86">
        <v>11310</v>
      </c>
      <c r="M14" s="86">
        <v>171</v>
      </c>
      <c r="N14" s="85">
        <v>7873</v>
      </c>
      <c r="O14" s="85">
        <v>4885</v>
      </c>
      <c r="P14" s="85">
        <v>145703</v>
      </c>
      <c r="Q14" s="85">
        <v>9573</v>
      </c>
      <c r="R14" s="85">
        <v>184778</v>
      </c>
      <c r="S14" s="85">
        <v>14136</v>
      </c>
      <c r="T14" s="89">
        <v>417043</v>
      </c>
      <c r="U14" s="88" t="e">
        <f>A15+1910</f>
        <v>#VALUE!</v>
      </c>
      <c r="V14" s="11">
        <f t="shared" si="0"/>
        <v>40883</v>
      </c>
      <c r="W14" s="11">
        <f t="shared" si="1"/>
        <v>1159657</v>
      </c>
    </row>
    <row r="15" spans="1:23" s="1" customFormat="1" ht="9.75" customHeight="1" hidden="1">
      <c r="A15" s="28" t="s">
        <v>95</v>
      </c>
      <c r="B15" s="84">
        <v>471</v>
      </c>
      <c r="C15" s="84">
        <v>8424</v>
      </c>
      <c r="D15" s="84">
        <v>23</v>
      </c>
      <c r="E15" s="84">
        <v>540</v>
      </c>
      <c r="F15" s="84">
        <v>6581</v>
      </c>
      <c r="G15" s="84">
        <v>190706</v>
      </c>
      <c r="H15" s="84">
        <v>1937</v>
      </c>
      <c r="I15" s="85">
        <v>18841</v>
      </c>
      <c r="J15" s="85">
        <v>90</v>
      </c>
      <c r="K15" s="86"/>
      <c r="L15" s="86">
        <v>3338</v>
      </c>
      <c r="M15" s="86">
        <v>221</v>
      </c>
      <c r="N15" s="85">
        <v>6380</v>
      </c>
      <c r="O15" s="85">
        <v>380</v>
      </c>
      <c r="P15" s="85">
        <v>12993</v>
      </c>
      <c r="Q15" s="85">
        <v>10237</v>
      </c>
      <c r="R15" s="85">
        <v>216021</v>
      </c>
      <c r="S15" s="85">
        <v>15529</v>
      </c>
      <c r="T15" s="89">
        <v>409143</v>
      </c>
      <c r="U15" s="88" t="e">
        <f>A16+1910</f>
        <v>#VALUE!</v>
      </c>
      <c r="V15" s="11">
        <f t="shared" si="0"/>
        <v>35469</v>
      </c>
      <c r="W15" s="11">
        <f t="shared" si="1"/>
        <v>866386</v>
      </c>
    </row>
    <row r="16" spans="1:23" s="1" customFormat="1" ht="9.75" customHeight="1">
      <c r="A16" s="28" t="s">
        <v>94</v>
      </c>
      <c r="B16" s="84">
        <v>427</v>
      </c>
      <c r="C16" s="84">
        <v>5542</v>
      </c>
      <c r="D16" s="84">
        <v>843</v>
      </c>
      <c r="E16" s="84">
        <v>22006</v>
      </c>
      <c r="F16" s="84">
        <v>6147</v>
      </c>
      <c r="G16" s="84">
        <v>274865</v>
      </c>
      <c r="H16" s="84">
        <v>1987</v>
      </c>
      <c r="I16" s="85">
        <v>32045</v>
      </c>
      <c r="J16" s="85">
        <v>193</v>
      </c>
      <c r="K16" s="86"/>
      <c r="L16" s="86">
        <v>7439</v>
      </c>
      <c r="M16" s="86">
        <v>454</v>
      </c>
      <c r="N16" s="85">
        <v>17893</v>
      </c>
      <c r="O16" s="85">
        <v>927</v>
      </c>
      <c r="P16" s="85">
        <v>24629</v>
      </c>
      <c r="Q16" s="85">
        <v>9643</v>
      </c>
      <c r="R16" s="85">
        <v>450322</v>
      </c>
      <c r="S16" s="85">
        <v>16914</v>
      </c>
      <c r="T16" s="89">
        <v>719873</v>
      </c>
      <c r="U16" s="88">
        <f>A17+1910</f>
        <v>1993</v>
      </c>
      <c r="V16" s="11">
        <f t="shared" si="0"/>
        <v>37535</v>
      </c>
      <c r="W16" s="11">
        <f t="shared" si="1"/>
        <v>1554614</v>
      </c>
    </row>
    <row r="17" spans="1:23" s="1" customFormat="1" ht="9.75" customHeight="1">
      <c r="A17" s="29">
        <v>83</v>
      </c>
      <c r="B17" s="84">
        <v>302</v>
      </c>
      <c r="C17" s="84">
        <v>9758</v>
      </c>
      <c r="D17" s="84">
        <v>978</v>
      </c>
      <c r="E17" s="84">
        <v>60641</v>
      </c>
      <c r="F17" s="84">
        <v>1823</v>
      </c>
      <c r="G17" s="84">
        <v>46476</v>
      </c>
      <c r="H17" s="84">
        <v>3356</v>
      </c>
      <c r="I17" s="85">
        <v>56084</v>
      </c>
      <c r="J17" s="85">
        <v>358</v>
      </c>
      <c r="K17" s="86"/>
      <c r="L17" s="86">
        <v>8931</v>
      </c>
      <c r="M17" s="86">
        <v>205</v>
      </c>
      <c r="N17" s="85">
        <v>7519</v>
      </c>
      <c r="O17" s="85">
        <v>678</v>
      </c>
      <c r="P17" s="85">
        <v>24333</v>
      </c>
      <c r="Q17" s="85">
        <v>8270</v>
      </c>
      <c r="R17" s="85">
        <v>423593</v>
      </c>
      <c r="S17" s="85">
        <v>15102</v>
      </c>
      <c r="T17" s="89">
        <v>309019</v>
      </c>
      <c r="U17" s="88">
        <v>1994</v>
      </c>
      <c r="V17" s="11">
        <f t="shared" si="0"/>
        <v>31072</v>
      </c>
      <c r="W17" s="11">
        <f t="shared" si="1"/>
        <v>946354</v>
      </c>
    </row>
    <row r="18" spans="1:23" s="1" customFormat="1" ht="9.75" customHeight="1">
      <c r="A18" s="29">
        <v>84</v>
      </c>
      <c r="B18" s="84">
        <v>274</v>
      </c>
      <c r="C18" s="84">
        <v>9309</v>
      </c>
      <c r="D18" s="84">
        <v>782</v>
      </c>
      <c r="E18" s="84">
        <v>58007</v>
      </c>
      <c r="F18" s="84">
        <v>859</v>
      </c>
      <c r="G18" s="84">
        <v>44546</v>
      </c>
      <c r="H18" s="84">
        <v>3626</v>
      </c>
      <c r="I18" s="85">
        <v>65276</v>
      </c>
      <c r="J18" s="85">
        <v>4841</v>
      </c>
      <c r="K18" s="86"/>
      <c r="L18" s="86">
        <v>78582</v>
      </c>
      <c r="M18" s="86">
        <v>65</v>
      </c>
      <c r="N18" s="85">
        <v>2307</v>
      </c>
      <c r="O18" s="85">
        <v>299</v>
      </c>
      <c r="P18" s="85">
        <v>3923</v>
      </c>
      <c r="Q18" s="85">
        <v>6595</v>
      </c>
      <c r="R18" s="85">
        <v>927415</v>
      </c>
      <c r="S18" s="85">
        <v>9173</v>
      </c>
      <c r="T18" s="89">
        <v>230509</v>
      </c>
      <c r="U18" s="88">
        <v>1995</v>
      </c>
      <c r="V18" s="11">
        <f t="shared" si="0"/>
        <v>26514</v>
      </c>
      <c r="W18" s="11">
        <f t="shared" si="1"/>
        <v>1419874</v>
      </c>
    </row>
    <row r="19" spans="1:23" s="1" customFormat="1" ht="9.75" customHeight="1">
      <c r="A19" s="29">
        <v>85</v>
      </c>
      <c r="B19" s="84">
        <v>122</v>
      </c>
      <c r="C19" s="84">
        <v>3451</v>
      </c>
      <c r="D19" s="84">
        <v>705</v>
      </c>
      <c r="E19" s="84">
        <v>56653</v>
      </c>
      <c r="F19" s="84">
        <v>725</v>
      </c>
      <c r="G19" s="84">
        <v>30216</v>
      </c>
      <c r="H19" s="84">
        <v>5059</v>
      </c>
      <c r="I19" s="85">
        <v>103818</v>
      </c>
      <c r="J19" s="85">
        <v>4218</v>
      </c>
      <c r="K19" s="86"/>
      <c r="L19" s="86">
        <v>52628</v>
      </c>
      <c r="M19" s="86">
        <v>233</v>
      </c>
      <c r="N19" s="85">
        <v>5939</v>
      </c>
      <c r="O19" s="85">
        <v>382</v>
      </c>
      <c r="P19" s="85">
        <v>50367</v>
      </c>
      <c r="Q19" s="85">
        <v>7065</v>
      </c>
      <c r="R19" s="85">
        <v>1057363</v>
      </c>
      <c r="S19" s="85">
        <v>32754</v>
      </c>
      <c r="T19" s="89">
        <v>812130</v>
      </c>
      <c r="U19" s="88">
        <v>1996</v>
      </c>
      <c r="V19" s="11">
        <f>B19+D19+F19+H19+J19+M19+O19+Q19+S19</f>
        <v>51263</v>
      </c>
      <c r="W19" s="11">
        <f>C19+E19+G19+I19+L19+N19+P19+R19+T19</f>
        <v>2172565</v>
      </c>
    </row>
    <row r="20" spans="1:23" s="1" customFormat="1" ht="9.75" customHeight="1">
      <c r="A20" s="29">
        <v>86</v>
      </c>
      <c r="B20" s="84">
        <v>134</v>
      </c>
      <c r="C20" s="84">
        <v>4550</v>
      </c>
      <c r="D20" s="84">
        <v>996</v>
      </c>
      <c r="E20" s="84">
        <v>87973</v>
      </c>
      <c r="F20" s="84">
        <v>902.4</v>
      </c>
      <c r="G20" s="84">
        <v>62543</v>
      </c>
      <c r="H20" s="84">
        <v>19666.85</v>
      </c>
      <c r="I20" s="85">
        <v>455658</v>
      </c>
      <c r="J20" s="85">
        <v>4711.2</v>
      </c>
      <c r="K20" s="86"/>
      <c r="L20" s="86">
        <v>66670</v>
      </c>
      <c r="M20" s="86">
        <v>6847.4</v>
      </c>
      <c r="N20" s="85">
        <v>134627.6</v>
      </c>
      <c r="O20" s="85">
        <v>687.4</v>
      </c>
      <c r="P20" s="85">
        <v>11325</v>
      </c>
      <c r="Q20" s="85">
        <v>11433</v>
      </c>
      <c r="R20" s="85">
        <v>1732869</v>
      </c>
      <c r="S20" s="85">
        <v>13460</v>
      </c>
      <c r="T20" s="89">
        <v>415308</v>
      </c>
      <c r="U20" s="88">
        <v>1997</v>
      </c>
      <c r="V20" s="11">
        <f>B20+D20+F20+H20+J20+M20+O20+Q20+S20</f>
        <v>58838.25</v>
      </c>
      <c r="W20" s="11">
        <f>C20+E20+G20+I20+L20+N20+P20+R20+T20</f>
        <v>2971523.6</v>
      </c>
    </row>
    <row r="21" spans="1:23" s="1" customFormat="1" ht="9.75" customHeight="1">
      <c r="A21" s="29"/>
      <c r="B21" s="84"/>
      <c r="C21" s="84"/>
      <c r="D21" s="84"/>
      <c r="E21" s="84"/>
      <c r="F21" s="84"/>
      <c r="G21" s="84"/>
      <c r="H21" s="84"/>
      <c r="I21" s="85"/>
      <c r="J21" s="85"/>
      <c r="K21" s="86"/>
      <c r="L21" s="86"/>
      <c r="M21" s="86"/>
      <c r="N21" s="85"/>
      <c r="O21" s="85"/>
      <c r="P21" s="85"/>
      <c r="Q21" s="85"/>
      <c r="R21" s="85"/>
      <c r="S21" s="85"/>
      <c r="T21" s="89"/>
      <c r="U21" s="88"/>
      <c r="V21" s="11"/>
      <c r="W21" s="11"/>
    </row>
    <row r="22" spans="1:23" s="1" customFormat="1" ht="9.75" customHeight="1">
      <c r="A22" s="29">
        <v>87</v>
      </c>
      <c r="B22" s="84">
        <v>208</v>
      </c>
      <c r="C22" s="84">
        <v>7069</v>
      </c>
      <c r="D22" s="84">
        <v>1776</v>
      </c>
      <c r="E22" s="84">
        <v>202108</v>
      </c>
      <c r="F22" s="84">
        <v>1010</v>
      </c>
      <c r="G22" s="84">
        <v>25196</v>
      </c>
      <c r="H22" s="84">
        <v>12090</v>
      </c>
      <c r="I22" s="85">
        <v>149297</v>
      </c>
      <c r="J22" s="85">
        <v>7121</v>
      </c>
      <c r="K22" s="86"/>
      <c r="L22" s="86" t="s">
        <v>74</v>
      </c>
      <c r="M22" s="86">
        <v>52</v>
      </c>
      <c r="N22" s="85">
        <v>1657</v>
      </c>
      <c r="O22" s="85">
        <v>6158</v>
      </c>
      <c r="P22" s="85">
        <v>81452</v>
      </c>
      <c r="Q22" s="85">
        <v>8228</v>
      </c>
      <c r="R22" s="85">
        <v>990206</v>
      </c>
      <c r="S22" s="85">
        <v>4567</v>
      </c>
      <c r="T22" s="89" t="s">
        <v>75</v>
      </c>
      <c r="U22" s="88">
        <v>1998</v>
      </c>
      <c r="V22" s="11">
        <f>B22+D22+F22+H22+J22+M22+O22+Q22+S22</f>
        <v>41210</v>
      </c>
      <c r="W22" s="11" t="e">
        <f>C22+E22+G22+I22+L22+N22+P22+R22+T22</f>
        <v>#VALUE!</v>
      </c>
    </row>
    <row r="23" spans="1:23" s="1" customFormat="1" ht="9.75" customHeight="1">
      <c r="A23" s="29">
        <v>88</v>
      </c>
      <c r="B23" s="14">
        <v>257.12879999999996</v>
      </c>
      <c r="C23" s="14">
        <v>7322.4254</v>
      </c>
      <c r="D23" s="14">
        <v>1475.9353999999998</v>
      </c>
      <c r="E23" s="14">
        <v>143581.89931</v>
      </c>
      <c r="F23" s="14">
        <v>1747</v>
      </c>
      <c r="G23" s="14">
        <v>35803.41196</v>
      </c>
      <c r="H23" s="14">
        <v>20532</v>
      </c>
      <c r="I23" s="14">
        <v>488495.54258000007</v>
      </c>
      <c r="J23" s="14">
        <v>2660.8789</v>
      </c>
      <c r="K23" s="14"/>
      <c r="L23" s="14">
        <v>32028.081329999997</v>
      </c>
      <c r="M23" s="14">
        <v>112.7555</v>
      </c>
      <c r="N23" s="14">
        <v>2373.2219700000005</v>
      </c>
      <c r="O23" s="14">
        <v>7702.982</v>
      </c>
      <c r="P23" s="14">
        <v>224308.90407</v>
      </c>
      <c r="Q23" s="14">
        <v>4882</v>
      </c>
      <c r="R23" s="14">
        <v>480183.14049</v>
      </c>
      <c r="S23" s="14">
        <v>3889.022</v>
      </c>
      <c r="T23" s="90">
        <v>386415.7451</v>
      </c>
      <c r="U23" s="88">
        <v>1999</v>
      </c>
      <c r="V23" s="11">
        <f>B23+D23+F23+H23+J23+M23+O23+Q23+S23</f>
        <v>43259.7026</v>
      </c>
      <c r="W23" s="11">
        <f>C23+E23+G23+I23+L23+N23+P23+R23+T23</f>
        <v>1800512.3722100002</v>
      </c>
    </row>
    <row r="24" spans="1:23" s="93" customFormat="1" ht="9.75" customHeight="1">
      <c r="A24" s="16">
        <v>89</v>
      </c>
      <c r="B24" s="14">
        <v>725</v>
      </c>
      <c r="C24" s="14">
        <v>11510</v>
      </c>
      <c r="D24" s="14">
        <v>3640</v>
      </c>
      <c r="E24" s="14">
        <v>470902</v>
      </c>
      <c r="F24" s="14">
        <v>1496</v>
      </c>
      <c r="G24" s="14">
        <v>29402</v>
      </c>
      <c r="H24" s="14">
        <v>4387</v>
      </c>
      <c r="I24" s="14">
        <v>100255</v>
      </c>
      <c r="J24" s="14">
        <v>6003</v>
      </c>
      <c r="K24" s="14"/>
      <c r="L24" s="14">
        <v>118819</v>
      </c>
      <c r="M24" s="14">
        <v>327</v>
      </c>
      <c r="N24" s="14">
        <v>9846</v>
      </c>
      <c r="O24" s="14">
        <v>3927</v>
      </c>
      <c r="P24" s="14">
        <v>82136</v>
      </c>
      <c r="Q24" s="14">
        <v>6355</v>
      </c>
      <c r="R24" s="14">
        <v>473314</v>
      </c>
      <c r="S24" s="14">
        <v>3124</v>
      </c>
      <c r="T24" s="90">
        <v>256609</v>
      </c>
      <c r="U24" s="88">
        <v>2000</v>
      </c>
      <c r="V24" s="11">
        <f>B24+D24+F24+H24+J24+M24+O24+Q24+S24</f>
        <v>29984</v>
      </c>
      <c r="W24" s="11">
        <f>C24+E24+G24+I24+L24+N24+P24+R24+T24</f>
        <v>1552793</v>
      </c>
    </row>
    <row r="25" spans="1:23" s="93" customFormat="1" ht="9.75" customHeight="1">
      <c r="A25" s="29">
        <v>90</v>
      </c>
      <c r="B25" s="14">
        <v>435</v>
      </c>
      <c r="C25" s="14">
        <v>8178</v>
      </c>
      <c r="D25" s="14">
        <v>3710</v>
      </c>
      <c r="E25" s="14">
        <v>486238</v>
      </c>
      <c r="F25" s="14">
        <v>1582</v>
      </c>
      <c r="G25" s="14">
        <v>20107</v>
      </c>
      <c r="H25" s="14">
        <v>6224</v>
      </c>
      <c r="I25" s="14">
        <v>149807</v>
      </c>
      <c r="J25" s="14">
        <v>3878</v>
      </c>
      <c r="K25" s="99" t="s">
        <v>73</v>
      </c>
      <c r="L25" s="14">
        <v>38714</v>
      </c>
      <c r="M25" s="14">
        <v>198</v>
      </c>
      <c r="N25" s="14">
        <v>6300</v>
      </c>
      <c r="O25" s="14">
        <v>598</v>
      </c>
      <c r="P25" s="14">
        <v>9907</v>
      </c>
      <c r="Q25" s="14">
        <v>3273</v>
      </c>
      <c r="R25" s="14">
        <v>64797</v>
      </c>
      <c r="S25" s="14">
        <v>3182</v>
      </c>
      <c r="T25" s="90">
        <v>247061</v>
      </c>
      <c r="U25" s="88">
        <v>2001</v>
      </c>
      <c r="V25" s="15">
        <f>SUM(V28:V34)</f>
        <v>0</v>
      </c>
      <c r="W25" s="11">
        <v>2001</v>
      </c>
    </row>
    <row r="26" spans="1:23" s="93" customFormat="1" ht="9.75" customHeight="1">
      <c r="A26" s="30">
        <v>91</v>
      </c>
      <c r="B26" s="15">
        <f>SUM(B28:B34)</f>
        <v>529</v>
      </c>
      <c r="C26" s="15">
        <f aca="true" t="shared" si="2" ref="C26:T26">SUM(C28:C34)</f>
        <v>7739</v>
      </c>
      <c r="D26" s="15">
        <f t="shared" si="2"/>
        <v>2852</v>
      </c>
      <c r="E26" s="15">
        <f>SUM(E28:E34)+1</f>
        <v>395057</v>
      </c>
      <c r="F26" s="15">
        <f t="shared" si="2"/>
        <v>1110</v>
      </c>
      <c r="G26" s="15">
        <f>SUM(G28:G34)-1</f>
        <v>15312</v>
      </c>
      <c r="H26" s="15">
        <f t="shared" si="2"/>
        <v>7755</v>
      </c>
      <c r="I26" s="15">
        <f t="shared" si="2"/>
        <v>190305</v>
      </c>
      <c r="J26" s="15">
        <f t="shared" si="2"/>
        <v>7435</v>
      </c>
      <c r="K26" s="99"/>
      <c r="L26" s="15">
        <f t="shared" si="2"/>
        <v>93284</v>
      </c>
      <c r="M26" s="15">
        <f t="shared" si="2"/>
        <v>229</v>
      </c>
      <c r="N26" s="15">
        <f t="shared" si="2"/>
        <v>3798</v>
      </c>
      <c r="O26" s="15">
        <f t="shared" si="2"/>
        <v>58</v>
      </c>
      <c r="P26" s="15">
        <f t="shared" si="2"/>
        <v>2186</v>
      </c>
      <c r="Q26" s="15">
        <f>SUM(Q28:Q34)+1</f>
        <v>4613</v>
      </c>
      <c r="R26" s="15">
        <f t="shared" si="2"/>
        <v>107088</v>
      </c>
      <c r="S26" s="15">
        <f t="shared" si="2"/>
        <v>3386</v>
      </c>
      <c r="T26" s="91">
        <f t="shared" si="2"/>
        <v>233094</v>
      </c>
      <c r="U26" s="92">
        <v>2002</v>
      </c>
      <c r="V26" s="15"/>
      <c r="W26" s="11"/>
    </row>
    <row r="27" spans="1:21" s="1" customFormat="1" ht="19.5" customHeight="1">
      <c r="A27" s="94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8"/>
      <c r="U27" s="12"/>
    </row>
    <row r="28" spans="1:21" s="1" customFormat="1" ht="12.75" customHeight="1">
      <c r="A28" s="83" t="s">
        <v>71</v>
      </c>
      <c r="B28" s="86" t="s">
        <v>18</v>
      </c>
      <c r="C28" s="86" t="s">
        <v>18</v>
      </c>
      <c r="D28" s="86" t="s">
        <v>18</v>
      </c>
      <c r="E28" s="86" t="s">
        <v>18</v>
      </c>
      <c r="F28" s="86" t="s">
        <v>18</v>
      </c>
      <c r="G28" s="86" t="s">
        <v>18</v>
      </c>
      <c r="H28" s="86" t="s">
        <v>18</v>
      </c>
      <c r="I28" s="86" t="s">
        <v>18</v>
      </c>
      <c r="J28" s="86" t="s">
        <v>18</v>
      </c>
      <c r="L28" s="86" t="s">
        <v>18</v>
      </c>
      <c r="M28" s="86" t="s">
        <v>18</v>
      </c>
      <c r="N28" s="86" t="s">
        <v>18</v>
      </c>
      <c r="O28" s="86" t="s">
        <v>18</v>
      </c>
      <c r="P28" s="86" t="s">
        <v>18</v>
      </c>
      <c r="Q28" s="86" t="s">
        <v>18</v>
      </c>
      <c r="R28" s="86" t="s">
        <v>18</v>
      </c>
      <c r="S28" s="86" t="s">
        <v>18</v>
      </c>
      <c r="T28" s="89" t="s">
        <v>18</v>
      </c>
      <c r="U28" s="102" t="s">
        <v>41</v>
      </c>
    </row>
    <row r="29" spans="1:21" s="1" customFormat="1" ht="12.75" customHeight="1">
      <c r="A29" s="83"/>
      <c r="B29" s="86"/>
      <c r="C29" s="86"/>
      <c r="D29" s="84"/>
      <c r="E29" s="84"/>
      <c r="F29" s="84"/>
      <c r="G29" s="84"/>
      <c r="H29" s="86"/>
      <c r="I29" s="86"/>
      <c r="J29" s="86"/>
      <c r="L29" s="86"/>
      <c r="M29" s="86"/>
      <c r="N29" s="86"/>
      <c r="O29" s="86"/>
      <c r="P29" s="86"/>
      <c r="Q29" s="84"/>
      <c r="R29" s="84"/>
      <c r="S29" s="86"/>
      <c r="T29" s="89"/>
      <c r="U29" s="102"/>
    </row>
    <row r="30" spans="1:21" s="1" customFormat="1" ht="12.75" customHeight="1">
      <c r="A30" s="83" t="s">
        <v>72</v>
      </c>
      <c r="B30" s="86">
        <v>336</v>
      </c>
      <c r="C30" s="86">
        <v>2719</v>
      </c>
      <c r="D30" s="84">
        <v>393</v>
      </c>
      <c r="E30" s="84">
        <v>8037</v>
      </c>
      <c r="F30" s="84">
        <v>470</v>
      </c>
      <c r="G30" s="84">
        <v>4895</v>
      </c>
      <c r="H30" s="86" t="s">
        <v>18</v>
      </c>
      <c r="I30" s="86" t="s">
        <v>18</v>
      </c>
      <c r="J30" s="86" t="s">
        <v>18</v>
      </c>
      <c r="L30" s="86" t="s">
        <v>18</v>
      </c>
      <c r="M30" s="86" t="s">
        <v>18</v>
      </c>
      <c r="N30" s="86" t="s">
        <v>18</v>
      </c>
      <c r="O30" s="86" t="s">
        <v>18</v>
      </c>
      <c r="P30" s="86" t="s">
        <v>18</v>
      </c>
      <c r="Q30" s="84">
        <v>4472</v>
      </c>
      <c r="R30" s="84">
        <v>89744</v>
      </c>
      <c r="S30" s="86" t="s">
        <v>18</v>
      </c>
      <c r="T30" s="86" t="s">
        <v>18</v>
      </c>
      <c r="U30" s="102" t="s">
        <v>42</v>
      </c>
    </row>
    <row r="31" spans="1:21" s="1" customFormat="1" ht="12.75" customHeight="1">
      <c r="A31" s="94"/>
      <c r="B31" s="14"/>
      <c r="C31" s="14"/>
      <c r="D31" s="14"/>
      <c r="E31" s="14"/>
      <c r="F31" s="14"/>
      <c r="G31" s="14"/>
      <c r="H31" s="14"/>
      <c r="I31" s="14"/>
      <c r="J31" s="14"/>
      <c r="L31" s="14"/>
      <c r="M31" s="14"/>
      <c r="N31" s="14"/>
      <c r="O31" s="14"/>
      <c r="P31" s="14"/>
      <c r="Q31" s="14"/>
      <c r="R31" s="14"/>
      <c r="S31" s="14"/>
      <c r="T31" s="90"/>
      <c r="U31" s="102"/>
    </row>
    <row r="32" spans="1:21" s="1" customFormat="1" ht="12.75" customHeight="1">
      <c r="A32" s="83" t="s">
        <v>80</v>
      </c>
      <c r="B32" s="86" t="s">
        <v>18</v>
      </c>
      <c r="C32" s="86" t="s">
        <v>18</v>
      </c>
      <c r="D32" s="86" t="s">
        <v>18</v>
      </c>
      <c r="E32" s="86" t="s">
        <v>18</v>
      </c>
      <c r="F32" s="86" t="s">
        <v>18</v>
      </c>
      <c r="G32" s="86" t="s">
        <v>18</v>
      </c>
      <c r="H32" s="86" t="s">
        <v>18</v>
      </c>
      <c r="I32" s="86" t="s">
        <v>18</v>
      </c>
      <c r="J32" s="86" t="s">
        <v>18</v>
      </c>
      <c r="L32" s="86" t="s">
        <v>18</v>
      </c>
      <c r="M32" s="86" t="s">
        <v>18</v>
      </c>
      <c r="N32" s="86" t="s">
        <v>18</v>
      </c>
      <c r="O32" s="86" t="s">
        <v>18</v>
      </c>
      <c r="P32" s="86" t="s">
        <v>18</v>
      </c>
      <c r="Q32" s="86" t="s">
        <v>18</v>
      </c>
      <c r="R32" s="86" t="s">
        <v>18</v>
      </c>
      <c r="S32" s="86" t="s">
        <v>18</v>
      </c>
      <c r="T32" s="89" t="s">
        <v>18</v>
      </c>
      <c r="U32" s="102" t="s">
        <v>43</v>
      </c>
    </row>
    <row r="33" spans="1:21" s="1" customFormat="1" ht="12.75" customHeight="1">
      <c r="A33" s="94"/>
      <c r="B33" s="14"/>
      <c r="C33" s="14"/>
      <c r="D33" s="14"/>
      <c r="E33" s="14"/>
      <c r="F33" s="14"/>
      <c r="G33" s="14"/>
      <c r="H33" s="14"/>
      <c r="I33" s="14"/>
      <c r="J33" s="14"/>
      <c r="L33" s="14"/>
      <c r="M33" s="14"/>
      <c r="N33" s="14"/>
      <c r="O33" s="14"/>
      <c r="P33" s="14"/>
      <c r="Q33" s="14"/>
      <c r="R33" s="14"/>
      <c r="S33" s="14"/>
      <c r="T33" s="90"/>
      <c r="U33" s="102"/>
    </row>
    <row r="34" spans="1:21" s="1" customFormat="1" ht="12.75" customHeight="1">
      <c r="A34" s="83" t="s">
        <v>19</v>
      </c>
      <c r="B34" s="14">
        <f>SUM(B36:B59)-1</f>
        <v>193</v>
      </c>
      <c r="C34" s="14">
        <f>SUM(C36:C59)+1</f>
        <v>5020</v>
      </c>
      <c r="D34" s="14">
        <f>SUM(D36:D59)</f>
        <v>2459</v>
      </c>
      <c r="E34" s="14">
        <f>SUM(E36:E59)+1</f>
        <v>387019</v>
      </c>
      <c r="F34" s="14">
        <f>SUM(F36:F59)-1</f>
        <v>640</v>
      </c>
      <c r="G34" s="14">
        <f>SUM(G36:G59)+2</f>
        <v>10418</v>
      </c>
      <c r="H34" s="14">
        <f>SUM(H36:H59)</f>
        <v>7755</v>
      </c>
      <c r="I34" s="14">
        <f>SUM(I36:I59)-1</f>
        <v>190305</v>
      </c>
      <c r="J34" s="14">
        <f>SUM(J36:J59)-1</f>
        <v>7435</v>
      </c>
      <c r="L34" s="14">
        <f>SUM(L36:L59)-1</f>
        <v>93284</v>
      </c>
      <c r="M34" s="14">
        <f>SUM(M36:M59)-1</f>
        <v>229</v>
      </c>
      <c r="N34" s="14">
        <f>SUM(N36:N59)</f>
        <v>3798</v>
      </c>
      <c r="O34" s="14">
        <f>SUM(O36:O59)-1</f>
        <v>58</v>
      </c>
      <c r="P34" s="14">
        <f>SUM(P36:P59)+1</f>
        <v>2186</v>
      </c>
      <c r="Q34" s="14">
        <f>SUM(Q36:Q59)-1</f>
        <v>140</v>
      </c>
      <c r="R34" s="14">
        <f>SUM(R36:R59)+1</f>
        <v>17344</v>
      </c>
      <c r="S34" s="14">
        <f>SUM(S36:S59)-1</f>
        <v>3386</v>
      </c>
      <c r="T34" s="14">
        <f>SUM(T36:T59)-1</f>
        <v>233094</v>
      </c>
      <c r="U34" s="102" t="s">
        <v>44</v>
      </c>
    </row>
    <row r="35" spans="1:21" s="1" customFormat="1" ht="12.75" customHeight="1">
      <c r="A35" s="94"/>
      <c r="B35" s="18"/>
      <c r="C35" s="18"/>
      <c r="D35" s="18"/>
      <c r="E35" s="18"/>
      <c r="F35" s="18"/>
      <c r="G35" s="18"/>
      <c r="H35" s="37"/>
      <c r="I35" s="37"/>
      <c r="J35" s="37"/>
      <c r="L35" s="18"/>
      <c r="M35" s="18"/>
      <c r="N35" s="18"/>
      <c r="O35" s="37"/>
      <c r="P35" s="37"/>
      <c r="Q35" s="37"/>
      <c r="R35" s="37"/>
      <c r="S35" s="37"/>
      <c r="T35" s="38"/>
      <c r="U35" s="100"/>
    </row>
    <row r="36" spans="1:21" s="1" customFormat="1" ht="12.75" customHeight="1">
      <c r="A36" s="75" t="s">
        <v>81</v>
      </c>
      <c r="B36" s="86">
        <v>7</v>
      </c>
      <c r="C36" s="86">
        <v>518</v>
      </c>
      <c r="D36" s="86" t="s">
        <v>18</v>
      </c>
      <c r="E36" s="86" t="s">
        <v>18</v>
      </c>
      <c r="F36" s="86" t="s">
        <v>18</v>
      </c>
      <c r="G36" s="86" t="s">
        <v>18</v>
      </c>
      <c r="H36" s="85">
        <v>59</v>
      </c>
      <c r="I36" s="85">
        <v>6369</v>
      </c>
      <c r="J36" s="86" t="s">
        <v>18</v>
      </c>
      <c r="L36" s="86" t="s">
        <v>18</v>
      </c>
      <c r="M36" s="86" t="s">
        <v>18</v>
      </c>
      <c r="N36" s="86" t="s">
        <v>18</v>
      </c>
      <c r="O36" s="86" t="s">
        <v>18</v>
      </c>
      <c r="P36" s="86" t="s">
        <v>18</v>
      </c>
      <c r="Q36" s="86" t="s">
        <v>18</v>
      </c>
      <c r="R36" s="86" t="s">
        <v>18</v>
      </c>
      <c r="S36" s="85">
        <v>99</v>
      </c>
      <c r="T36" s="89">
        <v>16340</v>
      </c>
      <c r="U36" s="101" t="s">
        <v>20</v>
      </c>
    </row>
    <row r="37" spans="1:21" s="1" customFormat="1" ht="12.75" customHeight="1">
      <c r="A37" s="75" t="s">
        <v>82</v>
      </c>
      <c r="B37" s="86">
        <v>6</v>
      </c>
      <c r="C37" s="86">
        <v>325</v>
      </c>
      <c r="D37" s="86" t="s">
        <v>18</v>
      </c>
      <c r="E37" s="86" t="s">
        <v>18</v>
      </c>
      <c r="F37" s="86">
        <v>178</v>
      </c>
      <c r="G37" s="86">
        <v>4263</v>
      </c>
      <c r="H37" s="85">
        <v>7209</v>
      </c>
      <c r="I37" s="85">
        <v>176038</v>
      </c>
      <c r="J37" s="85">
        <v>7278</v>
      </c>
      <c r="L37" s="86">
        <v>87342</v>
      </c>
      <c r="M37" s="86">
        <v>10</v>
      </c>
      <c r="N37" s="86">
        <v>67</v>
      </c>
      <c r="O37" s="86" t="s">
        <v>18</v>
      </c>
      <c r="P37" s="86" t="s">
        <v>18</v>
      </c>
      <c r="Q37" s="86" t="s">
        <v>18</v>
      </c>
      <c r="R37" s="86" t="s">
        <v>18</v>
      </c>
      <c r="S37" s="85">
        <v>148</v>
      </c>
      <c r="T37" s="89">
        <v>10873</v>
      </c>
      <c r="U37" s="101" t="s">
        <v>21</v>
      </c>
    </row>
    <row r="38" spans="1:21" s="1" customFormat="1" ht="12.75" customHeight="1">
      <c r="A38" s="83" t="s">
        <v>83</v>
      </c>
      <c r="B38" s="86">
        <v>4</v>
      </c>
      <c r="C38" s="86">
        <v>28</v>
      </c>
      <c r="D38" s="86">
        <v>0</v>
      </c>
      <c r="E38" s="86">
        <v>11</v>
      </c>
      <c r="F38" s="86" t="s">
        <v>18</v>
      </c>
      <c r="G38" s="86" t="s">
        <v>18</v>
      </c>
      <c r="H38" s="86">
        <v>1</v>
      </c>
      <c r="I38" s="86">
        <v>28</v>
      </c>
      <c r="J38" s="86">
        <v>0</v>
      </c>
      <c r="L38" s="86">
        <v>5</v>
      </c>
      <c r="M38" s="86">
        <v>2</v>
      </c>
      <c r="N38" s="86">
        <v>32</v>
      </c>
      <c r="O38" s="86">
        <v>0</v>
      </c>
      <c r="P38" s="86">
        <v>2</v>
      </c>
      <c r="Q38" s="86" t="s">
        <v>18</v>
      </c>
      <c r="R38" s="86" t="s">
        <v>18</v>
      </c>
      <c r="S38" s="85">
        <v>0</v>
      </c>
      <c r="T38" s="89">
        <v>4</v>
      </c>
      <c r="U38" s="101" t="s">
        <v>22</v>
      </c>
    </row>
    <row r="39" spans="1:21" s="1" customFormat="1" ht="12.75" customHeight="1">
      <c r="A39" s="75" t="s">
        <v>84</v>
      </c>
      <c r="B39" s="86" t="s">
        <v>18</v>
      </c>
      <c r="C39" s="86" t="s">
        <v>18</v>
      </c>
      <c r="D39" s="86" t="s">
        <v>18</v>
      </c>
      <c r="E39" s="86" t="s">
        <v>18</v>
      </c>
      <c r="F39" s="86" t="s">
        <v>18</v>
      </c>
      <c r="G39" s="86" t="s">
        <v>18</v>
      </c>
      <c r="H39" s="86" t="s">
        <v>18</v>
      </c>
      <c r="I39" s="86" t="s">
        <v>18</v>
      </c>
      <c r="J39" s="85">
        <v>6</v>
      </c>
      <c r="L39" s="86">
        <v>900</v>
      </c>
      <c r="M39" s="86"/>
      <c r="N39" s="86"/>
      <c r="O39" s="85">
        <v>5</v>
      </c>
      <c r="P39" s="85">
        <v>576</v>
      </c>
      <c r="Q39" s="85">
        <v>7</v>
      </c>
      <c r="R39" s="85">
        <v>1170</v>
      </c>
      <c r="S39" s="86" t="s">
        <v>18</v>
      </c>
      <c r="T39" s="86" t="s">
        <v>18</v>
      </c>
      <c r="U39" s="101" t="s">
        <v>23</v>
      </c>
    </row>
    <row r="40" spans="1:21" s="1" customFormat="1" ht="12.75" customHeight="1">
      <c r="A40" s="75" t="s">
        <v>85</v>
      </c>
      <c r="B40" s="84">
        <v>102</v>
      </c>
      <c r="C40" s="84">
        <v>2717</v>
      </c>
      <c r="D40" s="84">
        <v>11</v>
      </c>
      <c r="E40" s="84">
        <v>1508</v>
      </c>
      <c r="F40" s="86" t="s">
        <v>18</v>
      </c>
      <c r="G40" s="86" t="s">
        <v>18</v>
      </c>
      <c r="H40" s="86" t="s">
        <v>18</v>
      </c>
      <c r="I40" s="86" t="s">
        <v>18</v>
      </c>
      <c r="J40" s="86" t="s">
        <v>18</v>
      </c>
      <c r="L40" s="86" t="s">
        <v>18</v>
      </c>
      <c r="M40" s="86">
        <v>2</v>
      </c>
      <c r="N40" s="86">
        <v>153</v>
      </c>
      <c r="O40" s="86" t="s">
        <v>18</v>
      </c>
      <c r="P40" s="86" t="s">
        <v>18</v>
      </c>
      <c r="Q40" s="86" t="s">
        <v>18</v>
      </c>
      <c r="R40" s="86" t="s">
        <v>18</v>
      </c>
      <c r="S40" s="85">
        <v>62</v>
      </c>
      <c r="T40" s="89">
        <v>4009</v>
      </c>
      <c r="U40" s="101" t="s">
        <v>24</v>
      </c>
    </row>
    <row r="41" spans="1:21" s="1" customFormat="1" ht="12.75" customHeight="1">
      <c r="A41" s="95"/>
      <c r="B41" s="14"/>
      <c r="C41" s="14"/>
      <c r="D41" s="14"/>
      <c r="E41" s="14"/>
      <c r="F41" s="14"/>
      <c r="G41" s="14"/>
      <c r="H41" s="37"/>
      <c r="I41" s="37"/>
      <c r="J41" s="37"/>
      <c r="L41" s="18"/>
      <c r="M41" s="18"/>
      <c r="N41" s="18"/>
      <c r="O41" s="37"/>
      <c r="P41" s="37"/>
      <c r="Q41" s="37"/>
      <c r="R41" s="37"/>
      <c r="S41" s="37"/>
      <c r="T41" s="38"/>
      <c r="U41" s="103"/>
    </row>
    <row r="42" spans="1:21" s="1" customFormat="1" ht="12.75" customHeight="1">
      <c r="A42" s="75" t="s">
        <v>86</v>
      </c>
      <c r="B42" s="84">
        <v>57</v>
      </c>
      <c r="C42" s="84">
        <v>1099</v>
      </c>
      <c r="D42" s="86" t="s">
        <v>18</v>
      </c>
      <c r="E42" s="86" t="s">
        <v>18</v>
      </c>
      <c r="F42" s="86">
        <v>1</v>
      </c>
      <c r="G42" s="86">
        <v>29</v>
      </c>
      <c r="H42" s="86">
        <v>5</v>
      </c>
      <c r="I42" s="86">
        <v>204</v>
      </c>
      <c r="J42" s="85">
        <v>28</v>
      </c>
      <c r="L42" s="86">
        <v>639</v>
      </c>
      <c r="M42" s="86">
        <v>20</v>
      </c>
      <c r="N42" s="86">
        <v>275</v>
      </c>
      <c r="O42" s="86" t="s">
        <v>18</v>
      </c>
      <c r="P42" s="86" t="s">
        <v>18</v>
      </c>
      <c r="Q42" s="85">
        <v>1</v>
      </c>
      <c r="R42" s="85">
        <v>118</v>
      </c>
      <c r="S42" s="86">
        <v>0</v>
      </c>
      <c r="T42" s="89">
        <v>26</v>
      </c>
      <c r="U42" s="101" t="s">
        <v>25</v>
      </c>
    </row>
    <row r="43" spans="1:21" s="1" customFormat="1" ht="12.75" customHeight="1">
      <c r="A43" s="75" t="s">
        <v>87</v>
      </c>
      <c r="B43" s="86">
        <v>15</v>
      </c>
      <c r="C43" s="86">
        <v>268</v>
      </c>
      <c r="D43" s="86" t="s">
        <v>18</v>
      </c>
      <c r="E43" s="86" t="s">
        <v>18</v>
      </c>
      <c r="F43" s="86" t="s">
        <v>18</v>
      </c>
      <c r="G43" s="86" t="s">
        <v>18</v>
      </c>
      <c r="H43" s="86" t="s">
        <v>18</v>
      </c>
      <c r="I43" s="86" t="s">
        <v>18</v>
      </c>
      <c r="J43" s="86" t="s">
        <v>18</v>
      </c>
      <c r="L43" s="86" t="s">
        <v>18</v>
      </c>
      <c r="M43" s="86" t="s">
        <v>18</v>
      </c>
      <c r="N43" s="86" t="s">
        <v>18</v>
      </c>
      <c r="O43" s="86" t="s">
        <v>18</v>
      </c>
      <c r="P43" s="86" t="s">
        <v>18</v>
      </c>
      <c r="Q43" s="86" t="s">
        <v>18</v>
      </c>
      <c r="R43" s="86" t="s">
        <v>18</v>
      </c>
      <c r="S43" s="85">
        <v>4</v>
      </c>
      <c r="T43" s="89">
        <v>480</v>
      </c>
      <c r="U43" s="101" t="s">
        <v>26</v>
      </c>
    </row>
    <row r="44" spans="1:21" s="1" customFormat="1" ht="12.75" customHeight="1">
      <c r="A44" s="75" t="s">
        <v>88</v>
      </c>
      <c r="B44" s="86" t="s">
        <v>18</v>
      </c>
      <c r="C44" s="86" t="s">
        <v>18</v>
      </c>
      <c r="D44" s="86" t="s">
        <v>18</v>
      </c>
      <c r="E44" s="86" t="s">
        <v>18</v>
      </c>
      <c r="F44" s="86" t="s">
        <v>18</v>
      </c>
      <c r="G44" s="86" t="s">
        <v>18</v>
      </c>
      <c r="H44" s="86" t="s">
        <v>18</v>
      </c>
      <c r="I44" s="86" t="s">
        <v>18</v>
      </c>
      <c r="J44" s="86" t="s">
        <v>18</v>
      </c>
      <c r="L44" s="86" t="s">
        <v>18</v>
      </c>
      <c r="M44" s="86" t="s">
        <v>18</v>
      </c>
      <c r="N44" s="86" t="s">
        <v>18</v>
      </c>
      <c r="O44" s="86" t="s">
        <v>18</v>
      </c>
      <c r="P44" s="86" t="s">
        <v>18</v>
      </c>
      <c r="Q44" s="86" t="s">
        <v>18</v>
      </c>
      <c r="R44" s="86" t="s">
        <v>18</v>
      </c>
      <c r="S44" s="86" t="s">
        <v>18</v>
      </c>
      <c r="T44" s="86" t="s">
        <v>18</v>
      </c>
      <c r="U44" s="101" t="s">
        <v>27</v>
      </c>
    </row>
    <row r="45" spans="1:21" s="1" customFormat="1" ht="12.75" customHeight="1">
      <c r="A45" s="75" t="s">
        <v>89</v>
      </c>
      <c r="B45" s="84">
        <v>1</v>
      </c>
      <c r="C45" s="84">
        <v>30</v>
      </c>
      <c r="D45" s="86" t="s">
        <v>18</v>
      </c>
      <c r="E45" s="86" t="s">
        <v>18</v>
      </c>
      <c r="F45" s="86">
        <v>0</v>
      </c>
      <c r="G45" s="86">
        <v>4</v>
      </c>
      <c r="H45" s="86" t="s">
        <v>18</v>
      </c>
      <c r="I45" s="86" t="s">
        <v>18</v>
      </c>
      <c r="J45" s="86" t="s">
        <v>18</v>
      </c>
      <c r="L45" s="86" t="s">
        <v>18</v>
      </c>
      <c r="M45" s="86" t="s">
        <v>18</v>
      </c>
      <c r="N45" s="86" t="s">
        <v>18</v>
      </c>
      <c r="O45" s="86" t="s">
        <v>18</v>
      </c>
      <c r="P45" s="86" t="s">
        <v>18</v>
      </c>
      <c r="Q45" s="85">
        <v>0</v>
      </c>
      <c r="R45" s="85">
        <v>7</v>
      </c>
      <c r="S45" s="86" t="s">
        <v>18</v>
      </c>
      <c r="T45" s="86" t="s">
        <v>18</v>
      </c>
      <c r="U45" s="101" t="s">
        <v>28</v>
      </c>
    </row>
    <row r="46" spans="1:21" s="1" customFormat="1" ht="12.75" customHeight="1">
      <c r="A46" s="75" t="s">
        <v>90</v>
      </c>
      <c r="B46" s="86" t="s">
        <v>18</v>
      </c>
      <c r="C46" s="86" t="s">
        <v>18</v>
      </c>
      <c r="D46" s="86" t="s">
        <v>18</v>
      </c>
      <c r="E46" s="86" t="s">
        <v>18</v>
      </c>
      <c r="F46" s="86">
        <v>0</v>
      </c>
      <c r="G46" s="86">
        <v>33</v>
      </c>
      <c r="H46" s="86" t="s">
        <v>18</v>
      </c>
      <c r="I46" s="86" t="s">
        <v>18</v>
      </c>
      <c r="J46" s="86" t="s">
        <v>18</v>
      </c>
      <c r="L46" s="86" t="s">
        <v>18</v>
      </c>
      <c r="M46" s="86" t="s">
        <v>18</v>
      </c>
      <c r="N46" s="86" t="s">
        <v>18</v>
      </c>
      <c r="O46" s="86" t="s">
        <v>18</v>
      </c>
      <c r="P46" s="86" t="s">
        <v>18</v>
      </c>
      <c r="Q46" s="86" t="s">
        <v>18</v>
      </c>
      <c r="R46" s="86" t="s">
        <v>18</v>
      </c>
      <c r="S46" s="86" t="s">
        <v>18</v>
      </c>
      <c r="T46" s="86" t="s">
        <v>18</v>
      </c>
      <c r="U46" s="101" t="s">
        <v>29</v>
      </c>
    </row>
    <row r="47" spans="1:21" s="1" customFormat="1" ht="12.75" customHeight="1">
      <c r="A47" s="95"/>
      <c r="B47" s="14"/>
      <c r="C47" s="14"/>
      <c r="D47" s="14"/>
      <c r="E47" s="14"/>
      <c r="F47" s="14"/>
      <c r="G47" s="14"/>
      <c r="H47" s="37"/>
      <c r="I47" s="37"/>
      <c r="J47" s="37"/>
      <c r="L47" s="18"/>
      <c r="M47" s="18"/>
      <c r="N47" s="18"/>
      <c r="O47" s="37"/>
      <c r="P47" s="37"/>
      <c r="Q47" s="37"/>
      <c r="R47" s="37"/>
      <c r="S47" s="37"/>
      <c r="T47" s="38"/>
      <c r="U47" s="103"/>
    </row>
    <row r="48" spans="1:21" s="1" customFormat="1" ht="12.75" customHeight="1">
      <c r="A48" s="75" t="s">
        <v>0</v>
      </c>
      <c r="B48" s="86" t="s">
        <v>18</v>
      </c>
      <c r="C48" s="86" t="s">
        <v>18</v>
      </c>
      <c r="D48" s="86" t="s">
        <v>18</v>
      </c>
      <c r="E48" s="86" t="s">
        <v>18</v>
      </c>
      <c r="F48" s="86" t="s">
        <v>18</v>
      </c>
      <c r="G48" s="86" t="s">
        <v>18</v>
      </c>
      <c r="H48" s="86" t="s">
        <v>18</v>
      </c>
      <c r="I48" s="86" t="s">
        <v>18</v>
      </c>
      <c r="J48" s="85">
        <v>2</v>
      </c>
      <c r="L48" s="86">
        <v>76</v>
      </c>
      <c r="M48" s="86">
        <v>9</v>
      </c>
      <c r="N48" s="86">
        <v>534</v>
      </c>
      <c r="O48" s="86" t="s">
        <v>18</v>
      </c>
      <c r="P48" s="86" t="s">
        <v>18</v>
      </c>
      <c r="Q48" s="86" t="s">
        <v>18</v>
      </c>
      <c r="R48" s="86" t="s">
        <v>18</v>
      </c>
      <c r="S48" s="85">
        <v>3</v>
      </c>
      <c r="T48" s="89">
        <v>110</v>
      </c>
      <c r="U48" s="101" t="s">
        <v>30</v>
      </c>
    </row>
    <row r="49" spans="1:21" s="1" customFormat="1" ht="12.75" customHeight="1">
      <c r="A49" s="75" t="s">
        <v>1</v>
      </c>
      <c r="B49" s="86" t="s">
        <v>18</v>
      </c>
      <c r="C49" s="86" t="s">
        <v>18</v>
      </c>
      <c r="D49" s="86" t="s">
        <v>18</v>
      </c>
      <c r="E49" s="86" t="s">
        <v>18</v>
      </c>
      <c r="F49" s="86">
        <v>422</v>
      </c>
      <c r="G49" s="86">
        <v>4223</v>
      </c>
      <c r="H49" s="86" t="s">
        <v>18</v>
      </c>
      <c r="I49" s="86" t="s">
        <v>18</v>
      </c>
      <c r="J49" s="85">
        <v>47</v>
      </c>
      <c r="L49" s="86">
        <v>509</v>
      </c>
      <c r="M49" s="86">
        <v>6</v>
      </c>
      <c r="N49" s="86">
        <v>449</v>
      </c>
      <c r="O49" s="86" t="s">
        <v>18</v>
      </c>
      <c r="P49" s="86" t="s">
        <v>18</v>
      </c>
      <c r="Q49" s="85">
        <v>15</v>
      </c>
      <c r="R49" s="85">
        <v>1934</v>
      </c>
      <c r="S49" s="86">
        <v>6</v>
      </c>
      <c r="T49" s="89">
        <v>290</v>
      </c>
      <c r="U49" s="101" t="s">
        <v>31</v>
      </c>
    </row>
    <row r="50" spans="1:21" s="1" customFormat="1" ht="12.75" customHeight="1">
      <c r="A50" s="75" t="s">
        <v>2</v>
      </c>
      <c r="B50" s="86" t="s">
        <v>18</v>
      </c>
      <c r="C50" s="86" t="s">
        <v>18</v>
      </c>
      <c r="D50" s="86">
        <v>593</v>
      </c>
      <c r="E50" s="86">
        <v>77075</v>
      </c>
      <c r="F50" s="86">
        <v>3</v>
      </c>
      <c r="G50" s="86">
        <v>80</v>
      </c>
      <c r="H50" s="85">
        <v>22</v>
      </c>
      <c r="I50" s="85">
        <v>790</v>
      </c>
      <c r="J50" s="85">
        <v>22</v>
      </c>
      <c r="L50" s="86">
        <v>750</v>
      </c>
      <c r="M50" s="86" t="s">
        <v>18</v>
      </c>
      <c r="N50" s="86" t="s">
        <v>18</v>
      </c>
      <c r="O50" s="86" t="s">
        <v>18</v>
      </c>
      <c r="P50" s="86" t="s">
        <v>18</v>
      </c>
      <c r="Q50" s="86" t="s">
        <v>18</v>
      </c>
      <c r="R50" s="86" t="s">
        <v>18</v>
      </c>
      <c r="S50" s="85">
        <v>683</v>
      </c>
      <c r="T50" s="89">
        <v>54653</v>
      </c>
      <c r="U50" s="101" t="s">
        <v>32</v>
      </c>
    </row>
    <row r="51" spans="1:21" s="1" customFormat="1" ht="12.75" customHeight="1">
      <c r="A51" s="75" t="s">
        <v>3</v>
      </c>
      <c r="B51" s="86" t="s">
        <v>18</v>
      </c>
      <c r="C51" s="86" t="s">
        <v>18</v>
      </c>
      <c r="D51" s="86">
        <v>1</v>
      </c>
      <c r="E51" s="86">
        <v>80</v>
      </c>
      <c r="F51" s="84">
        <v>4</v>
      </c>
      <c r="G51" s="84">
        <v>268</v>
      </c>
      <c r="H51" s="86" t="s">
        <v>18</v>
      </c>
      <c r="I51" s="86" t="s">
        <v>18</v>
      </c>
      <c r="J51" s="85">
        <v>8</v>
      </c>
      <c r="L51" s="86">
        <v>381</v>
      </c>
      <c r="M51" s="86">
        <v>1</v>
      </c>
      <c r="N51" s="86">
        <v>59</v>
      </c>
      <c r="O51" s="85">
        <v>31</v>
      </c>
      <c r="P51" s="85">
        <v>930</v>
      </c>
      <c r="Q51" s="85">
        <v>36</v>
      </c>
      <c r="R51" s="85">
        <v>5392</v>
      </c>
      <c r="S51" s="85">
        <v>41</v>
      </c>
      <c r="T51" s="89">
        <v>7653</v>
      </c>
      <c r="U51" s="101" t="s">
        <v>33</v>
      </c>
    </row>
    <row r="52" spans="1:21" s="1" customFormat="1" ht="12.75" customHeight="1">
      <c r="A52" s="75" t="s">
        <v>4</v>
      </c>
      <c r="B52" s="86" t="s">
        <v>18</v>
      </c>
      <c r="C52" s="86" t="s">
        <v>18</v>
      </c>
      <c r="D52" s="86">
        <v>0</v>
      </c>
      <c r="E52" s="86">
        <v>41</v>
      </c>
      <c r="F52" s="84">
        <v>22</v>
      </c>
      <c r="G52" s="84">
        <v>1305</v>
      </c>
      <c r="H52" s="85">
        <v>16</v>
      </c>
      <c r="I52" s="85">
        <v>399</v>
      </c>
      <c r="J52" s="86" t="s">
        <v>18</v>
      </c>
      <c r="L52" s="86" t="s">
        <v>18</v>
      </c>
      <c r="M52" s="86">
        <v>4</v>
      </c>
      <c r="N52" s="86">
        <v>114</v>
      </c>
      <c r="O52" s="85">
        <v>23</v>
      </c>
      <c r="P52" s="85">
        <v>677</v>
      </c>
      <c r="Q52" s="85">
        <v>82</v>
      </c>
      <c r="R52" s="85">
        <v>8722</v>
      </c>
      <c r="S52" s="85">
        <v>17</v>
      </c>
      <c r="T52" s="89">
        <v>1027</v>
      </c>
      <c r="U52" s="101" t="s">
        <v>34</v>
      </c>
    </row>
    <row r="53" spans="1:21" s="1" customFormat="1" ht="12.75" customHeight="1">
      <c r="A53" s="75" t="s">
        <v>5</v>
      </c>
      <c r="B53" s="86" t="s">
        <v>18</v>
      </c>
      <c r="C53" s="86" t="s">
        <v>18</v>
      </c>
      <c r="D53" s="84">
        <v>1804</v>
      </c>
      <c r="E53" s="84">
        <v>304732</v>
      </c>
      <c r="F53" s="86" t="s">
        <v>18</v>
      </c>
      <c r="G53" s="86" t="s">
        <v>18</v>
      </c>
      <c r="H53" s="85">
        <v>379</v>
      </c>
      <c r="I53" s="85">
        <v>5715</v>
      </c>
      <c r="J53" s="86" t="s">
        <v>18</v>
      </c>
      <c r="L53" s="86" t="s">
        <v>18</v>
      </c>
      <c r="M53" s="86" t="s">
        <v>18</v>
      </c>
      <c r="N53" s="86" t="s">
        <v>18</v>
      </c>
      <c r="O53" s="86" t="s">
        <v>18</v>
      </c>
      <c r="P53" s="86" t="s">
        <v>18</v>
      </c>
      <c r="Q53" s="86" t="s">
        <v>18</v>
      </c>
      <c r="R53" s="86" t="s">
        <v>18</v>
      </c>
      <c r="S53" s="85">
        <v>291</v>
      </c>
      <c r="T53" s="89">
        <v>10249</v>
      </c>
      <c r="U53" s="101" t="s">
        <v>35</v>
      </c>
    </row>
    <row r="54" spans="1:21" s="1" customFormat="1" ht="12.75" customHeight="1">
      <c r="A54" s="95"/>
      <c r="B54" s="14"/>
      <c r="C54" s="14"/>
      <c r="D54" s="14"/>
      <c r="E54" s="14"/>
      <c r="F54" s="14"/>
      <c r="G54" s="14"/>
      <c r="H54" s="37"/>
      <c r="I54" s="37"/>
      <c r="J54" s="37"/>
      <c r="L54" s="18"/>
      <c r="M54" s="18"/>
      <c r="N54" s="18"/>
      <c r="O54" s="37"/>
      <c r="P54" s="37"/>
      <c r="Q54" s="37"/>
      <c r="R54" s="37"/>
      <c r="S54" s="37"/>
      <c r="T54" s="38"/>
      <c r="U54" s="103"/>
    </row>
    <row r="55" spans="1:21" s="1" customFormat="1" ht="12.75" customHeight="1">
      <c r="A55" s="75" t="s">
        <v>6</v>
      </c>
      <c r="B55" s="86" t="s">
        <v>18</v>
      </c>
      <c r="C55" s="86" t="s">
        <v>18</v>
      </c>
      <c r="D55" s="86" t="s">
        <v>18</v>
      </c>
      <c r="E55" s="86" t="s">
        <v>18</v>
      </c>
      <c r="F55" s="86" t="s">
        <v>18</v>
      </c>
      <c r="G55" s="86" t="s">
        <v>18</v>
      </c>
      <c r="H55" s="86" t="s">
        <v>18</v>
      </c>
      <c r="I55" s="86" t="s">
        <v>18</v>
      </c>
      <c r="J55" s="86" t="s">
        <v>18</v>
      </c>
      <c r="L55" s="86" t="s">
        <v>18</v>
      </c>
      <c r="M55" s="86" t="s">
        <v>18</v>
      </c>
      <c r="N55" s="86" t="s">
        <v>18</v>
      </c>
      <c r="O55" s="86" t="s">
        <v>18</v>
      </c>
      <c r="P55" s="86" t="s">
        <v>18</v>
      </c>
      <c r="Q55" s="86" t="s">
        <v>18</v>
      </c>
      <c r="R55" s="86" t="s">
        <v>18</v>
      </c>
      <c r="S55" s="86" t="s">
        <v>18</v>
      </c>
      <c r="T55" s="86" t="s">
        <v>18</v>
      </c>
      <c r="U55" s="101" t="s">
        <v>36</v>
      </c>
    </row>
    <row r="56" spans="1:21" s="1" customFormat="1" ht="12.75" customHeight="1">
      <c r="A56" s="75" t="s">
        <v>7</v>
      </c>
      <c r="B56" s="86" t="s">
        <v>18</v>
      </c>
      <c r="C56" s="86" t="s">
        <v>18</v>
      </c>
      <c r="D56" s="86">
        <v>50</v>
      </c>
      <c r="E56" s="86">
        <v>3571</v>
      </c>
      <c r="F56" s="86" t="s">
        <v>18</v>
      </c>
      <c r="G56" s="86" t="s">
        <v>18</v>
      </c>
      <c r="H56" s="86" t="s">
        <v>18</v>
      </c>
      <c r="I56" s="86" t="s">
        <v>18</v>
      </c>
      <c r="J56" s="86" t="s">
        <v>18</v>
      </c>
      <c r="L56" s="86" t="s">
        <v>18</v>
      </c>
      <c r="M56" s="86" t="s">
        <v>18</v>
      </c>
      <c r="N56" s="86" t="s">
        <v>18</v>
      </c>
      <c r="O56" s="86" t="s">
        <v>18</v>
      </c>
      <c r="P56" s="86" t="s">
        <v>18</v>
      </c>
      <c r="Q56" s="86" t="s">
        <v>18</v>
      </c>
      <c r="R56" s="86" t="s">
        <v>18</v>
      </c>
      <c r="S56" s="85">
        <v>2012</v>
      </c>
      <c r="T56" s="89">
        <v>124571</v>
      </c>
      <c r="U56" s="101" t="s">
        <v>37</v>
      </c>
    </row>
    <row r="57" spans="1:21" s="1" customFormat="1" ht="12.75" customHeight="1">
      <c r="A57" s="75" t="s">
        <v>8</v>
      </c>
      <c r="B57" s="86" t="s">
        <v>18</v>
      </c>
      <c r="C57" s="86" t="s">
        <v>18</v>
      </c>
      <c r="D57" s="86" t="s">
        <v>18</v>
      </c>
      <c r="E57" s="86" t="s">
        <v>18</v>
      </c>
      <c r="F57" s="86" t="s">
        <v>18</v>
      </c>
      <c r="G57" s="86" t="s">
        <v>18</v>
      </c>
      <c r="H57" s="86" t="s">
        <v>18</v>
      </c>
      <c r="I57" s="86" t="s">
        <v>18</v>
      </c>
      <c r="J57" s="86" t="s">
        <v>18</v>
      </c>
      <c r="L57" s="86" t="s">
        <v>18</v>
      </c>
      <c r="M57" s="86" t="s">
        <v>18</v>
      </c>
      <c r="N57" s="86" t="s">
        <v>18</v>
      </c>
      <c r="O57" s="86" t="s">
        <v>18</v>
      </c>
      <c r="P57" s="86" t="s">
        <v>18</v>
      </c>
      <c r="Q57" s="86" t="s">
        <v>18</v>
      </c>
      <c r="R57" s="86" t="s">
        <v>18</v>
      </c>
      <c r="S57" s="86" t="s">
        <v>18</v>
      </c>
      <c r="T57" s="86" t="s">
        <v>18</v>
      </c>
      <c r="U57" s="101" t="s">
        <v>38</v>
      </c>
    </row>
    <row r="58" spans="1:21" s="1" customFormat="1" ht="12.75" customHeight="1">
      <c r="A58" s="75" t="s">
        <v>9</v>
      </c>
      <c r="B58" s="86" t="s">
        <v>18</v>
      </c>
      <c r="C58" s="86" t="s">
        <v>18</v>
      </c>
      <c r="D58" s="86" t="s">
        <v>18</v>
      </c>
      <c r="E58" s="86" t="s">
        <v>18</v>
      </c>
      <c r="F58" s="86" t="s">
        <v>18</v>
      </c>
      <c r="G58" s="86" t="s">
        <v>18</v>
      </c>
      <c r="H58" s="86" t="s">
        <v>18</v>
      </c>
      <c r="I58" s="86" t="s">
        <v>18</v>
      </c>
      <c r="J58" s="86" t="s">
        <v>18</v>
      </c>
      <c r="L58" s="86" t="s">
        <v>18</v>
      </c>
      <c r="M58" s="86" t="s">
        <v>18</v>
      </c>
      <c r="N58" s="86" t="s">
        <v>18</v>
      </c>
      <c r="O58" s="86" t="s">
        <v>18</v>
      </c>
      <c r="P58" s="86" t="s">
        <v>18</v>
      </c>
      <c r="Q58" s="86" t="s">
        <v>18</v>
      </c>
      <c r="R58" s="86" t="s">
        <v>18</v>
      </c>
      <c r="S58" s="86" t="s">
        <v>18</v>
      </c>
      <c r="T58" s="86" t="s">
        <v>18</v>
      </c>
      <c r="U58" s="101" t="s">
        <v>39</v>
      </c>
    </row>
    <row r="59" spans="1:21" s="1" customFormat="1" ht="12.75" customHeight="1">
      <c r="A59" s="75" t="s">
        <v>10</v>
      </c>
      <c r="B59" s="84">
        <v>2</v>
      </c>
      <c r="C59" s="84">
        <v>34</v>
      </c>
      <c r="D59" s="86" t="s">
        <v>18</v>
      </c>
      <c r="E59" s="86" t="s">
        <v>18</v>
      </c>
      <c r="F59" s="84">
        <v>11</v>
      </c>
      <c r="G59" s="84">
        <v>211</v>
      </c>
      <c r="H59" s="85">
        <v>64</v>
      </c>
      <c r="I59" s="85">
        <v>763</v>
      </c>
      <c r="J59" s="85">
        <v>45</v>
      </c>
      <c r="L59" s="86">
        <v>2683</v>
      </c>
      <c r="M59" s="86">
        <v>176</v>
      </c>
      <c r="N59" s="86">
        <v>2115</v>
      </c>
      <c r="O59" s="86" t="s">
        <v>18</v>
      </c>
      <c r="P59" s="86" t="s">
        <v>18</v>
      </c>
      <c r="Q59" s="86" t="s">
        <v>18</v>
      </c>
      <c r="R59" s="86" t="s">
        <v>18</v>
      </c>
      <c r="S59" s="85">
        <v>21</v>
      </c>
      <c r="T59" s="89">
        <v>2810</v>
      </c>
      <c r="U59" s="101" t="s">
        <v>40</v>
      </c>
    </row>
    <row r="60" spans="1:21" s="1" customFormat="1" ht="6.75" customHeight="1">
      <c r="A60" s="76"/>
      <c r="B60" s="96"/>
      <c r="C60" s="96"/>
      <c r="D60" s="96"/>
      <c r="E60" s="96"/>
      <c r="F60" s="96"/>
      <c r="G60" s="96"/>
      <c r="H60" s="96"/>
      <c r="I60" s="96"/>
      <c r="J60" s="96"/>
      <c r="K60" s="97"/>
      <c r="L60" s="96"/>
      <c r="M60" s="96"/>
      <c r="N60" s="96"/>
      <c r="O60" s="96"/>
      <c r="P60" s="96"/>
      <c r="Q60" s="96"/>
      <c r="R60" s="96"/>
      <c r="S60" s="96"/>
      <c r="T60" s="98"/>
      <c r="U60" s="17"/>
    </row>
    <row r="61" spans="1:13" s="1" customFormat="1" ht="12" customHeight="1">
      <c r="A61" s="31" t="s">
        <v>11</v>
      </c>
      <c r="H61" s="8"/>
      <c r="I61" s="8"/>
      <c r="J61" s="8"/>
      <c r="K61" s="8"/>
      <c r="L61" s="4" t="s">
        <v>93</v>
      </c>
      <c r="M61" s="8"/>
    </row>
    <row r="62" spans="8:13" s="1" customFormat="1" ht="9" customHeight="1">
      <c r="H62" s="5"/>
      <c r="K62" s="8"/>
      <c r="L62" s="8"/>
      <c r="M62" s="8"/>
    </row>
    <row r="63" spans="8:13" s="1" customFormat="1" ht="9" customHeight="1">
      <c r="H63" s="5"/>
      <c r="K63" s="8"/>
      <c r="L63" s="8"/>
      <c r="M63" s="8"/>
    </row>
    <row r="64" spans="11:13" s="1" customFormat="1" ht="9.75" customHeight="1">
      <c r="K64" s="8"/>
      <c r="L64" s="8"/>
      <c r="M64" s="8"/>
    </row>
    <row r="65" spans="11:13" s="1" customFormat="1" ht="9" customHeight="1">
      <c r="K65" s="8"/>
      <c r="L65" s="8"/>
      <c r="M65" s="8"/>
    </row>
    <row r="66" spans="1:13" s="1" customFormat="1" ht="11.25">
      <c r="A66" s="5"/>
      <c r="B66" s="5"/>
      <c r="C66" s="5"/>
      <c r="D66" s="5"/>
      <c r="E66" s="5"/>
      <c r="F66" s="5"/>
      <c r="G66" s="5"/>
      <c r="K66" s="8"/>
      <c r="L66" s="8"/>
      <c r="M66" s="8"/>
    </row>
    <row r="67" spans="11:21" s="1" customFormat="1" ht="15.75">
      <c r="K67" s="8"/>
      <c r="L67" s="8"/>
      <c r="M67" s="8"/>
      <c r="U67" s="2"/>
    </row>
    <row r="68" spans="11:13" s="1" customFormat="1" ht="11.25">
      <c r="K68" s="8"/>
      <c r="L68" s="8"/>
      <c r="M68" s="8"/>
    </row>
    <row r="69" spans="1:21" ht="15.75">
      <c r="A69" s="1"/>
      <c r="K69" s="3"/>
      <c r="L69" s="3"/>
      <c r="M69" s="3"/>
      <c r="N69" s="1"/>
      <c r="U69" s="1"/>
    </row>
    <row r="70" spans="11:13" s="1" customFormat="1" ht="11.25">
      <c r="K70" s="8"/>
      <c r="L70" s="8"/>
      <c r="M70" s="8"/>
    </row>
    <row r="71" spans="11:13" s="1" customFormat="1" ht="11.25">
      <c r="K71" s="8"/>
      <c r="L71" s="8"/>
      <c r="M71" s="8"/>
    </row>
    <row r="72" spans="11:13" s="1" customFormat="1" ht="11.25">
      <c r="K72" s="8"/>
      <c r="L72" s="8"/>
      <c r="M72" s="8"/>
    </row>
    <row r="73" spans="11:21" s="1" customFormat="1" ht="15.75">
      <c r="K73" s="8"/>
      <c r="L73" s="8"/>
      <c r="M73" s="8"/>
      <c r="U73" s="2"/>
    </row>
    <row r="74" spans="11:21" s="1" customFormat="1" ht="15.75">
      <c r="K74" s="8"/>
      <c r="L74" s="8"/>
      <c r="M74" s="8"/>
      <c r="U74" s="2"/>
    </row>
    <row r="75" spans="11:13" ht="15.75">
      <c r="K75" s="3"/>
      <c r="L75" s="3"/>
      <c r="M75" s="3"/>
    </row>
    <row r="76" spans="11:13" ht="15.75">
      <c r="K76" s="3"/>
      <c r="L76" s="3"/>
      <c r="M76" s="3"/>
    </row>
    <row r="77" spans="11:13" ht="15.75">
      <c r="K77" s="3"/>
      <c r="L77" s="3"/>
      <c r="M77" s="3"/>
    </row>
    <row r="78" spans="11:13" ht="15.75">
      <c r="K78" s="3"/>
      <c r="L78" s="3"/>
      <c r="M78" s="3"/>
    </row>
  </sheetData>
  <mergeCells count="3">
    <mergeCell ref="H6:I6"/>
    <mergeCell ref="A2:J2"/>
    <mergeCell ref="L2:U2"/>
  </mergeCells>
  <printOptions/>
  <pageMargins left="0.31496062992125984" right="1.7716535433070868" top="0.5511811023622047" bottom="1.968503937007874" header="0" footer="0"/>
  <pageSetup horizontalDpi="180" verticalDpi="180" orientation="landscape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按種類別分</dc:title>
  <dc:subject>Fishery Production - by Species</dc:subject>
  <dc:creator>CMS</dc:creator>
  <cp:keywords>52-1</cp:keywords>
  <dc:description/>
  <cp:lastModifiedBy>ci4632</cp:lastModifiedBy>
  <cp:lastPrinted>2003-05-29T08:16:57Z</cp:lastPrinted>
  <dcterms:created xsi:type="dcterms:W3CDTF">2000-03-24T06:09:14Z</dcterms:created>
  <dcterms:modified xsi:type="dcterms:W3CDTF">2004-07-01T10:00:50Z</dcterms:modified>
  <cp:category/>
  <cp:version/>
  <cp:contentType/>
  <cp:contentStatus/>
</cp:coreProperties>
</file>