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112" activeTab="0"/>
  </bookViews>
  <sheets>
    <sheet name="202" sheetId="1" r:id="rId1"/>
  </sheets>
  <definedNames/>
  <calcPr fullCalcOnLoad="1"/>
</workbook>
</file>

<file path=xl/sharedStrings.xml><?xml version="1.0" encoding="utf-8"?>
<sst xmlns="http://schemas.openxmlformats.org/spreadsheetml/2006/main" count="420" uniqueCount="96">
  <si>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</si>
  <si>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</si>
  <si>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</si>
  <si>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</si>
  <si>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</si>
  <si>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</si>
  <si>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</si>
  <si>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</si>
  <si>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</si>
  <si>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</si>
  <si>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</si>
  <si>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</si>
  <si>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</si>
  <si>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</si>
  <si>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</si>
  <si>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</si>
  <si>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</si>
  <si>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</si>
  <si>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</si>
  <si>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</si>
  <si>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</si>
  <si>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</si>
  <si>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</si>
  <si>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</si>
  <si>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</si>
  <si>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</si>
  <si>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</si>
  <si>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</si>
  <si>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</si>
  <si>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</si>
  <si>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</si>
  <si>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</si>
  <si>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</si>
  <si>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</si>
  <si>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</si>
  <si>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</si>
  <si>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t>Tunas</t>
  </si>
  <si>
    <t>Bonitos, Skipjacks</t>
  </si>
  <si>
    <t>Albacore</t>
  </si>
  <si>
    <t>Bigeye tuna</t>
  </si>
  <si>
    <t>Yellowfin tuna</t>
  </si>
  <si>
    <t>Bluefin tuna</t>
  </si>
  <si>
    <t>Other</t>
  </si>
  <si>
    <t>tuna</t>
  </si>
  <si>
    <t>Skipjacks</t>
  </si>
  <si>
    <t>Oceanic bonito</t>
  </si>
  <si>
    <t>Frigate mackerel</t>
  </si>
  <si>
    <t>Other Skipjacks</t>
  </si>
  <si>
    <r>
      <t xml:space="preserve">2.  </t>
    </r>
    <r>
      <rPr>
        <sz val="14"/>
        <rFont val="標楷體"/>
        <family val="4"/>
      </rPr>
      <t>漁業生產量值－按魚種分(續七)</t>
    </r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</si>
  <si>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Species(Cont'd)</t>
    </r>
  </si>
  <si>
    <r>
      <t xml:space="preserve">             </t>
    </r>
    <r>
      <rPr>
        <sz val="8"/>
        <rFont val="標楷體"/>
        <family val="4"/>
      </rPr>
      <t>數量:公噸</t>
    </r>
  </si>
  <si>
    <t>　　</t>
  </si>
  <si>
    <t xml:space="preserve">                  Quantity : m.t.</t>
  </si>
  <si>
    <r>
      <t xml:space="preserve">             </t>
    </r>
    <r>
      <rPr>
        <sz val="8"/>
        <rFont val="標楷體"/>
        <family val="4"/>
      </rPr>
      <t>價值:千元</t>
    </r>
  </si>
  <si>
    <t xml:space="preserve">Value : N.T.$1,000   </t>
  </si>
  <si>
    <r>
      <t>鮪</t>
    </r>
    <r>
      <rPr>
        <sz val="8"/>
        <rFont val="Times New Roman"/>
        <family val="1"/>
      </rPr>
      <t xml:space="preserve">                                                                             </t>
    </r>
    <r>
      <rPr>
        <sz val="8"/>
        <rFont val="標楷體"/>
        <family val="4"/>
      </rPr>
      <t>類</t>
    </r>
  </si>
  <si>
    <r>
      <t>鰹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標楷體"/>
        <family val="4"/>
      </rPr>
      <t>類</t>
    </r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</si>
  <si>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</si>
  <si>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長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鮪</t>
    </r>
  </si>
  <si>
    <r>
      <t>大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眼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鮪</t>
    </r>
  </si>
  <si>
    <r>
      <t>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鮪</t>
    </r>
  </si>
  <si>
    <r>
      <t>黑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鮪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</si>
  <si>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</si>
  <si>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>鮪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</si>
  <si>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正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鰹</t>
    </r>
  </si>
  <si>
    <r>
      <t>花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鰹</t>
    </r>
  </si>
  <si>
    <r>
      <t>圓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鰹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</si>
  <si>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</si>
  <si>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t>Year, District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</si>
  <si>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80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</si>
  <si>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</si>
  <si>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>-</t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</si>
  <si>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</si>
  <si>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</si>
  <si>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t xml:space="preserve">   資料來源 : 行政院農業委員會漁業署。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</si>
  <si>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</t>
    </r>
    <r>
      <rPr>
        <sz val="8"/>
        <rFont val="標楷體"/>
        <family val="4"/>
      </rPr>
      <t>年</t>
    </r>
  </si>
  <si>
    <t xml:space="preserve">  32 653</t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</si>
  <si>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</si>
  <si>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</si>
  <si>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</si>
  <si>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</si>
  <si>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</si>
  <si>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</si>
  <si>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</si>
  <si>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</si>
  <si>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</si>
  <si>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</si>
  <si>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</si>
  <si>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</si>
  <si>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</si>
  <si>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</si>
  <si>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</si>
  <si>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</t>
    </r>
    <r>
      <rPr>
        <sz val="8"/>
        <rFont val="標楷體"/>
        <family val="4"/>
      </rPr>
      <t>年</t>
    </r>
  </si>
  <si>
    <r>
      <t xml:space="preserve">   202     91</t>
    </r>
    <r>
      <rPr>
        <sz val="8"/>
        <rFont val="標楷體"/>
        <family val="4"/>
      </rPr>
      <t>年農業統計年報</t>
    </r>
  </si>
  <si>
    <t xml:space="preserve">AG. STATISTICS YEARBOOK 2002     203   </t>
  </si>
  <si>
    <t xml:space="preserve">   Source : Fisheries Agency, 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</si>
</sst>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1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 quotePrefix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10" fillId="0" borderId="0" xfId="0" applyNumberFormat="1" applyFont="1" applyFill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horizontal="right" vertical="center"/>
      <protection locked="0"/>
    </xf>
    <xf numFmtId="184" fontId="10" fillId="0" borderId="1" xfId="0" applyNumberFormat="1" applyFont="1" applyFill="1" applyBorder="1" applyAlignment="1" applyProtection="1">
      <alignment horizontal="right" vertical="center"/>
      <protection locked="0"/>
    </xf>
    <xf numFmtId="184" fontId="10" fillId="0" borderId="1" xfId="0" applyNumberFormat="1" applyFont="1" applyFill="1" applyBorder="1" applyAlignment="1" applyProtection="1" quotePrefix="1">
      <alignment horizontal="right" vertical="center"/>
      <protection locked="0"/>
    </xf>
    <xf numFmtId="0" fontId="12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5" fontId="10" fillId="0" borderId="0" xfId="0" applyNumberFormat="1" applyFont="1" applyFill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2" fillId="0" borderId="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 quotePrefix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1" xfId="0" applyFont="1" applyBorder="1" applyAlignment="1" applyProtection="1" quotePrefix="1">
      <alignment horizontal="center" vertical="center"/>
      <protection locked="0"/>
    </xf>
    <xf numFmtId="185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 applyProtection="1">
      <alignment horizontal="right" vertical="center"/>
      <protection/>
    </xf>
    <xf numFmtId="184" fontId="10" fillId="0" borderId="0" xfId="0" applyNumberFormat="1" applyFont="1" applyFill="1" applyAlignment="1" applyProtection="1">
      <alignment horizontal="right" vertical="center"/>
      <protection/>
    </xf>
    <xf numFmtId="184" fontId="10" fillId="0" borderId="1" xfId="0" applyNumberFormat="1" applyFont="1" applyFill="1" applyBorder="1" applyAlignment="1" applyProtection="1">
      <alignment horizontal="right" vertical="center"/>
      <protection/>
    </xf>
    <xf numFmtId="185" fontId="10" fillId="0" borderId="6" xfId="0" applyNumberFormat="1" applyFont="1" applyFill="1" applyBorder="1" applyAlignment="1">
      <alignment horizontal="right" vertical="center"/>
    </xf>
    <xf numFmtId="185" fontId="10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49" fontId="9" fillId="0" borderId="0" xfId="0" applyNumberFormat="1" applyFont="1" applyFill="1" applyAlignment="1">
      <alignment/>
    </xf>
    <xf numFmtId="0" fontId="10" fillId="0" borderId="6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49" fontId="14" fillId="0" borderId="0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center" vertical="center"/>
    </xf>
    <xf numFmtId="184" fontId="10" fillId="0" borderId="0" xfId="0" applyNumberFormat="1" applyFont="1" applyFill="1" applyBorder="1" applyAlignment="1" applyProtection="1" quotePrefix="1">
      <alignment horizontal="right" vertical="center"/>
      <protection/>
    </xf>
    <xf numFmtId="184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0" fillId="0" borderId="10" xfId="0" applyFont="1" applyFill="1" applyBorder="1" applyAlignment="1" quotePrefix="1">
      <alignment horizontal="center" vertical="center"/>
    </xf>
    <xf numFmtId="184" fontId="10" fillId="0" borderId="1" xfId="0" applyNumberFormat="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quotePrefix="1">
      <alignment horizontal="center" vertical="center"/>
    </xf>
    <xf numFmtId="184" fontId="13" fillId="0" borderId="1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vertical="center"/>
    </xf>
    <xf numFmtId="0" fontId="10" fillId="0" borderId="10" xfId="15" applyFont="1" applyBorder="1" applyAlignment="1" applyProtection="1">
      <alignment horizontal="left" vertical="center" indent="1"/>
      <protection locked="0"/>
    </xf>
    <xf numFmtId="0" fontId="10" fillId="0" borderId="10" xfId="15" applyFont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438150</xdr:colOff>
      <xdr:row>2</xdr:row>
      <xdr:rowOff>114300</xdr:rowOff>
    </xdr:from>
    <xdr:to>
      <xdr:col>20</xdr:col>
      <xdr:colOff>381000</xdr:colOff>
      <xdr:row>3</xdr:row>
      <xdr:rowOff>38100</xdr:rowOff>
    </xdr:to>
    <xdr:sp>
      <xdr:nvSpPr>
        <xdr:cNvPr id="1" name="文字 16"/>
        <xdr:cNvSpPr txBox="1">
          <a:spLocks noChangeArrowheads="1"/>
        </xdr:cNvSpPr>
      </xdr:nvSpPr>
      <xdr:spPr>
        <a:xfrm>
          <a:off x="12201525" y="590550"/>
          <a:ext cx="4476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 : 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tabSelected="1" workbookViewId="0" topLeftCell="A1">
      <selection activeCell="P34" sqref="P34"/>
    </sheetView>
  </sheetViews>
  <sheetFormatPr defaultColWidth="9.00390625" defaultRowHeight="16.5"/>
  <cols>
    <col min="1" max="1" width="17.625" style="5" customWidth="1"/>
    <col min="2" max="2" width="6.625" style="5" customWidth="1"/>
    <col min="3" max="3" width="7.625" style="5" customWidth="1"/>
    <col min="4" max="4" width="6.625" style="5" customWidth="1"/>
    <col min="5" max="5" width="8.625" style="5" bestFit="1" customWidth="1"/>
    <col min="6" max="6" width="6.625" style="5" customWidth="1"/>
    <col min="7" max="7" width="8.625" style="5" bestFit="1" customWidth="1"/>
    <col min="8" max="10" width="6.625" style="5" customWidth="1"/>
    <col min="11" max="11" width="16.125" style="5" customWidth="1"/>
    <col min="12" max="12" width="7.625" style="5" customWidth="1"/>
    <col min="13" max="13" width="7.125" style="5" customWidth="1"/>
    <col min="14" max="14" width="8.125" style="5" customWidth="1"/>
    <col min="15" max="20" width="6.625" style="5" customWidth="1"/>
    <col min="21" max="21" width="17.625" style="5" customWidth="1"/>
    <col min="22" max="23" width="0" style="5" hidden="1" customWidth="1"/>
    <col min="24" max="16384" width="9.00390625" style="5" customWidth="1"/>
  </cols>
  <sheetData>
    <row r="1" spans="1:21" ht="10.5" customHeight="1">
      <c r="A1" s="29" t="s">
        <v>93</v>
      </c>
      <c r="B1" s="4"/>
      <c r="C1" s="4"/>
      <c r="D1" s="4"/>
      <c r="E1" s="4"/>
      <c r="F1" s="4"/>
      <c r="G1" s="4"/>
      <c r="K1" s="6"/>
      <c r="L1" s="6"/>
      <c r="M1" s="6"/>
      <c r="N1" s="6"/>
      <c r="P1" s="6"/>
      <c r="R1" s="6"/>
      <c r="T1" s="21"/>
      <c r="U1" s="39" t="s">
        <v>94</v>
      </c>
    </row>
    <row r="2" spans="1:21" s="41" customFormat="1" ht="27" customHeight="1">
      <c r="A2" s="86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40"/>
      <c r="L2" s="85" t="s">
        <v>49</v>
      </c>
      <c r="M2" s="87"/>
      <c r="N2" s="87"/>
      <c r="O2" s="87"/>
      <c r="P2" s="87"/>
      <c r="Q2" s="87"/>
      <c r="R2" s="87"/>
      <c r="S2" s="87"/>
      <c r="T2" s="87"/>
      <c r="U2" s="87"/>
    </row>
    <row r="3" spans="1:21" s="42" customFormat="1" ht="18" customHeight="1">
      <c r="A3" s="33" t="s">
        <v>50</v>
      </c>
      <c r="B3" s="38"/>
      <c r="C3" s="68" t="s">
        <v>51</v>
      </c>
      <c r="I3" s="4"/>
      <c r="J3" s="43"/>
      <c r="K3" s="44"/>
      <c r="L3" s="44"/>
      <c r="M3" s="44"/>
      <c r="N3" s="72" t="s">
        <v>51</v>
      </c>
      <c r="O3" s="44"/>
      <c r="P3" s="44"/>
      <c r="Q3" s="44"/>
      <c r="R3" s="44"/>
      <c r="S3" s="44"/>
      <c r="U3" s="45" t="s">
        <v>52</v>
      </c>
    </row>
    <row r="4" spans="1:21" s="43" customFormat="1" ht="10.5" customHeight="1">
      <c r="A4" s="15" t="s">
        <v>53</v>
      </c>
      <c r="B4" s="71"/>
      <c r="C4" s="46"/>
      <c r="D4" s="46"/>
      <c r="E4" s="46"/>
      <c r="F4" s="46"/>
      <c r="G4" s="46"/>
      <c r="H4" s="46"/>
      <c r="I4" s="36"/>
      <c r="J4" s="46"/>
      <c r="K4" s="47"/>
      <c r="L4" s="46"/>
      <c r="M4" s="46"/>
      <c r="N4" s="46"/>
      <c r="O4" s="46"/>
      <c r="P4" s="46"/>
      <c r="Q4" s="46"/>
      <c r="R4" s="46"/>
      <c r="S4" s="46"/>
      <c r="U4" s="69" t="s">
        <v>54</v>
      </c>
    </row>
    <row r="5" spans="1:21" s="11" customFormat="1" ht="9" customHeight="1">
      <c r="A5" s="7"/>
      <c r="B5" s="65" t="s">
        <v>55</v>
      </c>
      <c r="C5" s="63"/>
      <c r="D5" s="63"/>
      <c r="E5" s="63"/>
      <c r="F5" s="63"/>
      <c r="G5" s="63"/>
      <c r="H5" s="63"/>
      <c r="I5" s="63"/>
      <c r="J5" s="63"/>
      <c r="K5" s="10"/>
      <c r="L5" s="48"/>
      <c r="M5" s="65" t="s">
        <v>56</v>
      </c>
      <c r="N5" s="63"/>
      <c r="O5" s="63"/>
      <c r="P5" s="63"/>
      <c r="Q5" s="63"/>
      <c r="R5" s="63"/>
      <c r="S5" s="63"/>
      <c r="T5" s="66"/>
      <c r="U5" s="10"/>
    </row>
    <row r="6" spans="1:21" s="11" customFormat="1" ht="9.75" customHeight="1">
      <c r="A6" s="7"/>
      <c r="B6" s="8" t="s">
        <v>36</v>
      </c>
      <c r="C6" s="8"/>
      <c r="D6" s="8"/>
      <c r="E6" s="8"/>
      <c r="F6" s="8"/>
      <c r="G6" s="8"/>
      <c r="H6" s="8"/>
      <c r="I6" s="8"/>
      <c r="J6" s="8"/>
      <c r="K6" s="10"/>
      <c r="L6" s="51"/>
      <c r="M6" s="8" t="s">
        <v>37</v>
      </c>
      <c r="N6" s="8"/>
      <c r="O6" s="8"/>
      <c r="P6" s="8"/>
      <c r="Q6" s="8"/>
      <c r="R6" s="8"/>
      <c r="S6" s="8"/>
      <c r="T6" s="50"/>
      <c r="U6" s="10"/>
    </row>
    <row r="7" spans="1:21" s="11" customFormat="1" ht="10.5" customHeight="1">
      <c r="A7" s="1" t="s">
        <v>57</v>
      </c>
      <c r="B7" s="65" t="s">
        <v>58</v>
      </c>
      <c r="C7" s="64"/>
      <c r="D7" s="65" t="s">
        <v>59</v>
      </c>
      <c r="E7" s="64"/>
      <c r="F7" s="65" t="s">
        <v>60</v>
      </c>
      <c r="G7" s="64"/>
      <c r="H7" s="65" t="s">
        <v>61</v>
      </c>
      <c r="I7" s="64"/>
      <c r="J7" s="49" t="s">
        <v>62</v>
      </c>
      <c r="K7" s="10"/>
      <c r="L7" s="70" t="s">
        <v>63</v>
      </c>
      <c r="M7" s="65" t="s">
        <v>64</v>
      </c>
      <c r="N7" s="64"/>
      <c r="O7" s="65" t="s">
        <v>65</v>
      </c>
      <c r="P7" s="64"/>
      <c r="Q7" s="65" t="s">
        <v>66</v>
      </c>
      <c r="R7" s="64"/>
      <c r="S7" s="65" t="s">
        <v>67</v>
      </c>
      <c r="T7" s="67"/>
      <c r="U7" s="9" t="s">
        <v>68</v>
      </c>
    </row>
    <row r="8" spans="1:21" s="11" customFormat="1" ht="9" customHeight="1">
      <c r="A8" s="12"/>
      <c r="B8" s="8" t="s">
        <v>38</v>
      </c>
      <c r="C8" s="13"/>
      <c r="D8" s="8" t="s">
        <v>39</v>
      </c>
      <c r="E8" s="13"/>
      <c r="F8" s="8" t="s">
        <v>40</v>
      </c>
      <c r="G8" s="13"/>
      <c r="H8" s="8" t="s">
        <v>41</v>
      </c>
      <c r="I8" s="13"/>
      <c r="J8" s="37" t="s">
        <v>42</v>
      </c>
      <c r="K8" s="63"/>
      <c r="L8" s="51" t="s">
        <v>43</v>
      </c>
      <c r="M8" s="8" t="s">
        <v>44</v>
      </c>
      <c r="N8" s="13"/>
      <c r="O8" s="8" t="s">
        <v>45</v>
      </c>
      <c r="P8" s="13"/>
      <c r="Q8" s="8" t="s">
        <v>46</v>
      </c>
      <c r="R8" s="13"/>
      <c r="S8" s="8" t="s">
        <v>47</v>
      </c>
      <c r="T8" s="50"/>
      <c r="U8" s="9"/>
    </row>
    <row r="9" spans="1:21" s="11" customFormat="1" ht="9.75" customHeight="1">
      <c r="A9" s="7"/>
      <c r="B9" s="2" t="s">
        <v>79</v>
      </c>
      <c r="C9" s="2" t="s">
        <v>80</v>
      </c>
      <c r="D9" s="2" t="s">
        <v>79</v>
      </c>
      <c r="E9" s="2" t="s">
        <v>80</v>
      </c>
      <c r="F9" s="2" t="s">
        <v>79</v>
      </c>
      <c r="G9" s="2" t="s">
        <v>80</v>
      </c>
      <c r="H9" s="2" t="s">
        <v>79</v>
      </c>
      <c r="I9" s="2" t="s">
        <v>80</v>
      </c>
      <c r="J9" s="2" t="s">
        <v>79</v>
      </c>
      <c r="K9" s="9"/>
      <c r="L9" s="2" t="s">
        <v>80</v>
      </c>
      <c r="M9" s="2" t="s">
        <v>79</v>
      </c>
      <c r="N9" s="2" t="s">
        <v>80</v>
      </c>
      <c r="O9" s="2" t="s">
        <v>79</v>
      </c>
      <c r="P9" s="2" t="s">
        <v>80</v>
      </c>
      <c r="Q9" s="2" t="s">
        <v>79</v>
      </c>
      <c r="R9" s="2" t="s">
        <v>80</v>
      </c>
      <c r="S9" s="2" t="s">
        <v>79</v>
      </c>
      <c r="T9" s="3" t="s">
        <v>80</v>
      </c>
      <c r="U9" s="9"/>
    </row>
    <row r="10" spans="1:21" s="11" customFormat="1" ht="11.25" customHeight="1">
      <c r="A10" s="14"/>
      <c r="B10" s="22" t="s">
        <v>77</v>
      </c>
      <c r="C10" s="22" t="s">
        <v>78</v>
      </c>
      <c r="D10" s="22" t="s">
        <v>77</v>
      </c>
      <c r="E10" s="22" t="s">
        <v>78</v>
      </c>
      <c r="F10" s="22" t="s">
        <v>77</v>
      </c>
      <c r="G10" s="22" t="s">
        <v>78</v>
      </c>
      <c r="H10" s="22" t="s">
        <v>77</v>
      </c>
      <c r="I10" s="22" t="s">
        <v>78</v>
      </c>
      <c r="J10" s="22" t="s">
        <v>77</v>
      </c>
      <c r="K10" s="9"/>
      <c r="L10" s="22" t="s">
        <v>78</v>
      </c>
      <c r="M10" s="22" t="s">
        <v>77</v>
      </c>
      <c r="N10" s="22" t="s">
        <v>78</v>
      </c>
      <c r="O10" s="22" t="s">
        <v>77</v>
      </c>
      <c r="P10" s="22" t="s">
        <v>78</v>
      </c>
      <c r="Q10" s="22" t="s">
        <v>77</v>
      </c>
      <c r="R10" s="22" t="s">
        <v>78</v>
      </c>
      <c r="S10" s="22" t="s">
        <v>77</v>
      </c>
      <c r="T10" s="23" t="s">
        <v>78</v>
      </c>
      <c r="U10" s="15"/>
    </row>
    <row r="11" spans="1:21" s="11" customFormat="1" ht="8.25" customHeight="1">
      <c r="A11" s="7"/>
      <c r="B11" s="10"/>
      <c r="C11" s="10"/>
      <c r="D11" s="10"/>
      <c r="E11" s="10"/>
      <c r="F11" s="10"/>
      <c r="G11" s="10"/>
      <c r="H11" s="16"/>
      <c r="I11" s="16"/>
      <c r="J11" s="16"/>
      <c r="K11" s="17"/>
      <c r="L11" s="17"/>
      <c r="M11" s="17"/>
      <c r="N11" s="16"/>
      <c r="O11" s="16"/>
      <c r="P11" s="16"/>
      <c r="Q11" s="16"/>
      <c r="R11" s="16"/>
      <c r="S11" s="16"/>
      <c r="T11" s="18"/>
      <c r="U11" s="19"/>
    </row>
    <row r="12" spans="1:23" s="11" customFormat="1" ht="9.75" customHeight="1" hidden="1">
      <c r="A12" s="31">
        <v>79</v>
      </c>
      <c r="B12" s="24">
        <v>125594</v>
      </c>
      <c r="C12" s="24">
        <v>6937582</v>
      </c>
      <c r="D12" s="24">
        <v>14054</v>
      </c>
      <c r="E12" s="24">
        <v>1819383</v>
      </c>
      <c r="F12" s="24">
        <v>44513</v>
      </c>
      <c r="G12" s="24">
        <v>3629888</v>
      </c>
      <c r="H12" s="24">
        <v>1231</v>
      </c>
      <c r="I12" s="25">
        <v>353509</v>
      </c>
      <c r="J12" s="25">
        <v>30344</v>
      </c>
      <c r="K12" s="26"/>
      <c r="L12" s="26">
        <v>2135053</v>
      </c>
      <c r="M12" s="26">
        <v>86692</v>
      </c>
      <c r="N12" s="25">
        <v>1889294</v>
      </c>
      <c r="O12" s="25">
        <v>2862</v>
      </c>
      <c r="P12" s="25">
        <v>43629</v>
      </c>
      <c r="Q12" s="25">
        <v>778</v>
      </c>
      <c r="R12" s="25">
        <v>11669</v>
      </c>
      <c r="S12" s="25">
        <v>8792</v>
      </c>
      <c r="T12" s="28">
        <v>264460</v>
      </c>
      <c r="U12" s="73" t="e">
        <f>A13+1910</f>
        <v>#VALUE!</v>
      </c>
      <c r="V12" s="34">
        <f aca="true" t="shared" si="0" ref="V12:V17">B12+D12+F12+H12+J12+M12+O12+Q12+S12</f>
        <v>314860</v>
      </c>
      <c r="W12" s="34">
        <f aca="true" t="shared" si="1" ref="W12:W17">C12+E12+G12+I12+L12+N12+P12+R12+T12</f>
        <v>17084467</v>
      </c>
    </row>
    <row r="13" spans="1:23" s="11" customFormat="1" ht="9.75" customHeight="1" hidden="1">
      <c r="A13" s="52" t="s">
        <v>69</v>
      </c>
      <c r="B13" s="24">
        <v>83413</v>
      </c>
      <c r="C13" s="26">
        <v>4886206</v>
      </c>
      <c r="D13" s="24">
        <v>17554</v>
      </c>
      <c r="E13" s="24">
        <v>1863234</v>
      </c>
      <c r="F13" s="24">
        <v>38503</v>
      </c>
      <c r="G13" s="26">
        <v>2553207</v>
      </c>
      <c r="H13" s="24">
        <v>960</v>
      </c>
      <c r="I13" s="25">
        <v>270062</v>
      </c>
      <c r="J13" s="25">
        <v>19653</v>
      </c>
      <c r="K13" s="26"/>
      <c r="L13" s="26">
        <v>1259001</v>
      </c>
      <c r="M13" s="26">
        <v>68943</v>
      </c>
      <c r="N13" s="25">
        <v>1354998</v>
      </c>
      <c r="O13" s="25">
        <v>1474</v>
      </c>
      <c r="P13" s="25">
        <v>29801</v>
      </c>
      <c r="Q13" s="25">
        <v>548</v>
      </c>
      <c r="R13" s="25">
        <v>6147</v>
      </c>
      <c r="S13" s="25">
        <v>6461</v>
      </c>
      <c r="T13" s="27">
        <v>283742</v>
      </c>
      <c r="U13" s="73" t="e">
        <f>A14+1910</f>
        <v>#VALUE!</v>
      </c>
      <c r="V13" s="34">
        <f t="shared" si="0"/>
        <v>237509</v>
      </c>
      <c r="W13" s="34">
        <f t="shared" si="1"/>
        <v>12506398</v>
      </c>
    </row>
    <row r="14" spans="1:23" s="11" customFormat="1" ht="9.75" customHeight="1" hidden="1">
      <c r="A14" s="52" t="s">
        <v>75</v>
      </c>
      <c r="B14" s="24">
        <v>102921</v>
      </c>
      <c r="C14" s="24">
        <v>7106259</v>
      </c>
      <c r="D14" s="24">
        <v>35382</v>
      </c>
      <c r="E14" s="24">
        <v>4673002</v>
      </c>
      <c r="F14" s="24">
        <v>94569</v>
      </c>
      <c r="G14" s="24">
        <v>4514137</v>
      </c>
      <c r="H14" s="24">
        <v>1133</v>
      </c>
      <c r="I14" s="25">
        <v>216558</v>
      </c>
      <c r="J14" s="25">
        <v>13404</v>
      </c>
      <c r="K14" s="26"/>
      <c r="L14" s="26">
        <v>797570</v>
      </c>
      <c r="M14" s="26">
        <v>84887</v>
      </c>
      <c r="N14" s="25">
        <v>1128928</v>
      </c>
      <c r="O14" s="25">
        <v>1002</v>
      </c>
      <c r="P14" s="25">
        <v>19787</v>
      </c>
      <c r="Q14" s="25">
        <v>962</v>
      </c>
      <c r="R14" s="25">
        <v>12041</v>
      </c>
      <c r="S14" s="25">
        <v>4547</v>
      </c>
      <c r="T14" s="27">
        <v>105775</v>
      </c>
      <c r="U14" s="73" t="e">
        <f>A15+1910</f>
        <v>#VALUE!</v>
      </c>
      <c r="V14" s="34">
        <f t="shared" si="0"/>
        <v>338807</v>
      </c>
      <c r="W14" s="34">
        <f t="shared" si="1"/>
        <v>18574057</v>
      </c>
    </row>
    <row r="15" spans="1:23" s="11" customFormat="1" ht="9.75" customHeight="1">
      <c r="A15" s="52" t="s">
        <v>92</v>
      </c>
      <c r="B15" s="24">
        <v>70347</v>
      </c>
      <c r="C15" s="24">
        <v>4418335</v>
      </c>
      <c r="D15" s="24">
        <v>41327</v>
      </c>
      <c r="E15" s="24">
        <v>7548103</v>
      </c>
      <c r="F15" s="24">
        <v>166236</v>
      </c>
      <c r="G15" s="24">
        <v>14891597</v>
      </c>
      <c r="H15" s="24">
        <v>1508</v>
      </c>
      <c r="I15" s="25">
        <v>680283</v>
      </c>
      <c r="J15" s="25">
        <v>17933</v>
      </c>
      <c r="K15" s="26"/>
      <c r="L15" s="26">
        <v>1021819</v>
      </c>
      <c r="M15" s="26">
        <v>116916</v>
      </c>
      <c r="N15" s="25">
        <v>2196359</v>
      </c>
      <c r="O15" s="25">
        <v>1270</v>
      </c>
      <c r="P15" s="25">
        <v>32992</v>
      </c>
      <c r="Q15" s="25">
        <v>991</v>
      </c>
      <c r="R15" s="25">
        <v>25828</v>
      </c>
      <c r="S15" s="25">
        <v>3266</v>
      </c>
      <c r="T15" s="27">
        <v>68965</v>
      </c>
      <c r="U15" s="73">
        <f>A16+1910</f>
        <v>1993</v>
      </c>
      <c r="V15" s="34">
        <f t="shared" si="0"/>
        <v>419794</v>
      </c>
      <c r="W15" s="34">
        <f t="shared" si="1"/>
        <v>30884281</v>
      </c>
    </row>
    <row r="16" spans="1:23" s="11" customFormat="1" ht="9.75" customHeight="1">
      <c r="A16" s="53">
        <v>83</v>
      </c>
      <c r="B16" s="24">
        <v>67796</v>
      </c>
      <c r="C16" s="24">
        <v>3805716</v>
      </c>
      <c r="D16" s="24">
        <v>47478</v>
      </c>
      <c r="E16" s="24">
        <v>7566136</v>
      </c>
      <c r="F16" s="24">
        <v>98178</v>
      </c>
      <c r="G16" s="24">
        <v>8273391</v>
      </c>
      <c r="H16" s="24">
        <v>1283</v>
      </c>
      <c r="I16" s="25">
        <v>511961</v>
      </c>
      <c r="J16" s="25">
        <v>15011</v>
      </c>
      <c r="K16" s="26"/>
      <c r="L16" s="26">
        <v>1049790</v>
      </c>
      <c r="M16" s="26">
        <v>138157</v>
      </c>
      <c r="N16" s="25">
        <v>3042543</v>
      </c>
      <c r="O16" s="25">
        <v>1644</v>
      </c>
      <c r="P16" s="25">
        <v>43170</v>
      </c>
      <c r="Q16" s="25">
        <v>454</v>
      </c>
      <c r="R16" s="25">
        <v>6808</v>
      </c>
      <c r="S16" s="25">
        <v>3325</v>
      </c>
      <c r="T16" s="27">
        <v>78838</v>
      </c>
      <c r="U16" s="73">
        <v>1994</v>
      </c>
      <c r="V16" s="34">
        <f t="shared" si="0"/>
        <v>373326</v>
      </c>
      <c r="W16" s="34">
        <f t="shared" si="1"/>
        <v>24378353</v>
      </c>
    </row>
    <row r="17" spans="1:23" s="11" customFormat="1" ht="9.75" customHeight="1">
      <c r="A17" s="53">
        <v>84</v>
      </c>
      <c r="B17" s="24">
        <v>56468</v>
      </c>
      <c r="C17" s="24">
        <v>3160890</v>
      </c>
      <c r="D17" s="24">
        <v>59288</v>
      </c>
      <c r="E17" s="24">
        <v>10893670</v>
      </c>
      <c r="F17" s="24">
        <v>83065</v>
      </c>
      <c r="G17" s="24">
        <v>8819217</v>
      </c>
      <c r="H17" s="24">
        <v>815</v>
      </c>
      <c r="I17" s="25">
        <v>394538</v>
      </c>
      <c r="J17" s="25">
        <v>12614</v>
      </c>
      <c r="K17" s="26"/>
      <c r="L17" s="26">
        <v>1052513</v>
      </c>
      <c r="M17" s="26">
        <v>158838</v>
      </c>
      <c r="N17" s="25">
        <v>3104413</v>
      </c>
      <c r="O17" s="25">
        <v>1025</v>
      </c>
      <c r="P17" s="25">
        <v>21508</v>
      </c>
      <c r="Q17" s="25">
        <v>1856</v>
      </c>
      <c r="R17" s="25">
        <v>41205</v>
      </c>
      <c r="S17" s="25">
        <v>3454</v>
      </c>
      <c r="T17" s="27">
        <v>69131</v>
      </c>
      <c r="U17" s="73">
        <v>1995</v>
      </c>
      <c r="V17" s="34">
        <f t="shared" si="0"/>
        <v>377423</v>
      </c>
      <c r="W17" s="34">
        <f t="shared" si="1"/>
        <v>27557085</v>
      </c>
    </row>
    <row r="18" spans="1:23" s="11" customFormat="1" ht="9.75" customHeight="1">
      <c r="A18" s="53">
        <v>85</v>
      </c>
      <c r="B18" s="24">
        <v>55433</v>
      </c>
      <c r="C18" s="24">
        <v>3137588</v>
      </c>
      <c r="D18" s="24">
        <v>55334</v>
      </c>
      <c r="E18" s="24">
        <v>11542418.8</v>
      </c>
      <c r="F18" s="24">
        <v>78609</v>
      </c>
      <c r="G18" s="24">
        <v>10680145</v>
      </c>
      <c r="H18" s="24">
        <v>1428</v>
      </c>
      <c r="I18" s="25">
        <v>496282</v>
      </c>
      <c r="J18" s="25">
        <v>10294</v>
      </c>
      <c r="K18" s="26"/>
      <c r="L18" s="26">
        <v>999622</v>
      </c>
      <c r="M18" s="26">
        <v>173489</v>
      </c>
      <c r="N18" s="25">
        <v>3230221</v>
      </c>
      <c r="O18" s="25">
        <v>1122</v>
      </c>
      <c r="P18" s="25">
        <v>29957</v>
      </c>
      <c r="Q18" s="25">
        <v>1360</v>
      </c>
      <c r="R18" s="25">
        <v>29691</v>
      </c>
      <c r="S18" s="25">
        <v>2616</v>
      </c>
      <c r="T18" s="27">
        <v>56523</v>
      </c>
      <c r="U18" s="73">
        <v>1996</v>
      </c>
      <c r="V18" s="34">
        <f>B18+D18+F18+H18+J18+M18+O18+Q18+S18</f>
        <v>379685</v>
      </c>
      <c r="W18" s="34">
        <f>C18+E18+G18+I18+L18+N18+P18+R18+T18</f>
        <v>30202447.8</v>
      </c>
    </row>
    <row r="19" spans="1:23" s="11" customFormat="1" ht="9.75" customHeight="1">
      <c r="A19" s="53">
        <v>86</v>
      </c>
      <c r="B19" s="24">
        <v>55195</v>
      </c>
      <c r="C19" s="24">
        <v>3680966.8</v>
      </c>
      <c r="D19" s="24">
        <v>74243</v>
      </c>
      <c r="E19" s="24">
        <v>14717330</v>
      </c>
      <c r="F19" s="24">
        <v>101379</v>
      </c>
      <c r="G19" s="24">
        <v>10658749.8</v>
      </c>
      <c r="H19" s="24">
        <v>2318</v>
      </c>
      <c r="I19" s="25">
        <v>604603.8</v>
      </c>
      <c r="J19" s="25">
        <v>7425</v>
      </c>
      <c r="K19" s="26"/>
      <c r="L19" s="26">
        <v>795591</v>
      </c>
      <c r="M19" s="26">
        <v>119789.8</v>
      </c>
      <c r="N19" s="25">
        <v>3156749.8</v>
      </c>
      <c r="O19" s="25">
        <v>1918.4</v>
      </c>
      <c r="P19" s="25">
        <v>36713</v>
      </c>
      <c r="Q19" s="25">
        <v>2362</v>
      </c>
      <c r="R19" s="25">
        <v>40014.05</v>
      </c>
      <c r="S19" s="25">
        <v>2577.4</v>
      </c>
      <c r="T19" s="27">
        <v>57692.8</v>
      </c>
      <c r="U19" s="73">
        <v>1997</v>
      </c>
      <c r="V19" s="34">
        <f>B19+D19+F19+H19+J19+M19+O19+Q19+S19</f>
        <v>367207.60000000003</v>
      </c>
      <c r="W19" s="34">
        <f>C19+E19+G19+I19+L19+N19+P19+R19+T19</f>
        <v>33748411.05</v>
      </c>
    </row>
    <row r="20" spans="1:23" s="11" customFormat="1" ht="9.75" customHeight="1">
      <c r="A20" s="53"/>
      <c r="B20" s="24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5"/>
      <c r="O20" s="25"/>
      <c r="P20" s="25"/>
      <c r="Q20" s="25"/>
      <c r="R20" s="25"/>
      <c r="S20" s="25"/>
      <c r="T20" s="27"/>
      <c r="U20" s="73"/>
      <c r="V20" s="34"/>
      <c r="W20" s="34"/>
    </row>
    <row r="21" spans="1:23" s="11" customFormat="1" ht="9.75" customHeight="1">
      <c r="A21" s="53">
        <v>87</v>
      </c>
      <c r="B21" s="24">
        <v>59868</v>
      </c>
      <c r="C21" s="24">
        <v>3615713</v>
      </c>
      <c r="D21" s="24">
        <v>76250</v>
      </c>
      <c r="E21" s="24">
        <v>13586024</v>
      </c>
      <c r="F21" s="24">
        <v>122484</v>
      </c>
      <c r="G21" s="24">
        <v>11659531</v>
      </c>
      <c r="H21" s="24">
        <v>2366</v>
      </c>
      <c r="I21" s="25">
        <v>566403</v>
      </c>
      <c r="J21" s="25">
        <v>7905</v>
      </c>
      <c r="K21" s="26"/>
      <c r="L21" s="26">
        <v>778057</v>
      </c>
      <c r="M21" s="26">
        <v>197313</v>
      </c>
      <c r="N21" s="25">
        <v>5749392</v>
      </c>
      <c r="O21" s="25">
        <v>2096</v>
      </c>
      <c r="P21" s="25">
        <v>39464</v>
      </c>
      <c r="Q21" s="25">
        <v>2538</v>
      </c>
      <c r="R21" s="25" t="s">
        <v>76</v>
      </c>
      <c r="S21" s="25">
        <v>2307</v>
      </c>
      <c r="T21" s="27">
        <v>49248</v>
      </c>
      <c r="U21" s="73">
        <v>1998</v>
      </c>
      <c r="V21" s="34">
        <f>B21+D21+F21+H21+J21+M21+O21+Q21+S21</f>
        <v>473127</v>
      </c>
      <c r="W21" s="34" t="e">
        <f>C21+E21+G21+I21+L21+N21+P21+R21+T21</f>
        <v>#VALUE!</v>
      </c>
    </row>
    <row r="22" spans="1:23" s="54" customFormat="1" ht="9.75" customHeight="1">
      <c r="A22" s="53">
        <v>88</v>
      </c>
      <c r="B22" s="74">
        <v>64302.977000000006</v>
      </c>
      <c r="C22" s="74">
        <v>3876508.3079000004</v>
      </c>
      <c r="D22" s="74">
        <v>76762.193</v>
      </c>
      <c r="E22" s="74">
        <v>18044416.2563</v>
      </c>
      <c r="F22" s="74">
        <v>95002.79080000002</v>
      </c>
      <c r="G22" s="74">
        <v>11728059.867530001</v>
      </c>
      <c r="H22" s="74">
        <v>3338.275</v>
      </c>
      <c r="I22" s="74">
        <v>791309.9879</v>
      </c>
      <c r="J22" s="74">
        <v>10956</v>
      </c>
      <c r="K22" s="75"/>
      <c r="L22" s="74">
        <v>860708</v>
      </c>
      <c r="M22" s="74">
        <v>163903</v>
      </c>
      <c r="N22" s="74">
        <v>2815950.5412000003</v>
      </c>
      <c r="O22" s="74">
        <v>1475.723</v>
      </c>
      <c r="P22" s="74">
        <v>33503.870590000006</v>
      </c>
      <c r="Q22" s="74">
        <v>3081.8282</v>
      </c>
      <c r="R22" s="74">
        <v>57466.00246</v>
      </c>
      <c r="S22" s="74">
        <v>2064.558</v>
      </c>
      <c r="T22" s="74">
        <v>62616.48930000001</v>
      </c>
      <c r="U22" s="76">
        <v>1999</v>
      </c>
      <c r="V22" s="34">
        <f>B22+D22+F22+H22+J22+M22+O22+Q22+S22</f>
        <v>420887.34500000003</v>
      </c>
      <c r="W22" s="34">
        <f>C22+E22+G22+I22+L22+N22+P22+R22+T22</f>
        <v>38270539.32318</v>
      </c>
    </row>
    <row r="23" spans="1:23" s="54" customFormat="1" ht="9.75" customHeight="1">
      <c r="A23" s="35">
        <v>89</v>
      </c>
      <c r="B23" s="74">
        <v>66097</v>
      </c>
      <c r="C23" s="74">
        <v>4679156</v>
      </c>
      <c r="D23" s="74">
        <v>73088</v>
      </c>
      <c r="E23" s="74">
        <v>15436886</v>
      </c>
      <c r="F23" s="74">
        <v>94279</v>
      </c>
      <c r="G23" s="74">
        <v>12011937</v>
      </c>
      <c r="H23" s="74">
        <v>3097</v>
      </c>
      <c r="I23" s="74">
        <v>951521</v>
      </c>
      <c r="J23" s="74">
        <v>6589</v>
      </c>
      <c r="K23" s="74"/>
      <c r="L23" s="74">
        <v>163158</v>
      </c>
      <c r="M23" s="74">
        <v>198918</v>
      </c>
      <c r="N23" s="74">
        <v>2483968</v>
      </c>
      <c r="O23" s="74">
        <v>970</v>
      </c>
      <c r="P23" s="74">
        <v>19379</v>
      </c>
      <c r="Q23" s="74">
        <v>2103</v>
      </c>
      <c r="R23" s="74">
        <v>32714</v>
      </c>
      <c r="S23" s="74">
        <v>1977</v>
      </c>
      <c r="T23" s="74">
        <v>58072</v>
      </c>
      <c r="U23" s="76">
        <v>2000</v>
      </c>
      <c r="V23" s="34">
        <f>B23+D23+F23+H23+J23+M23+O23+Q23+S23</f>
        <v>447118</v>
      </c>
      <c r="W23" s="34">
        <f>C23+E23+G23+I23+L23+N23+P23+R23+T23</f>
        <v>35836791</v>
      </c>
    </row>
    <row r="24" spans="1:23" s="54" customFormat="1" ht="9.75" customHeight="1">
      <c r="A24" s="53">
        <v>90</v>
      </c>
      <c r="B24" s="74">
        <v>64080</v>
      </c>
      <c r="C24" s="74">
        <v>4677649</v>
      </c>
      <c r="D24" s="74">
        <v>81243</v>
      </c>
      <c r="E24" s="74">
        <v>15234961</v>
      </c>
      <c r="F24" s="74">
        <v>109574</v>
      </c>
      <c r="G24" s="74">
        <v>11583350</v>
      </c>
      <c r="H24" s="74">
        <v>2481</v>
      </c>
      <c r="I24" s="74">
        <v>979012</v>
      </c>
      <c r="J24" s="74">
        <v>5794</v>
      </c>
      <c r="K24" s="75"/>
      <c r="L24" s="74">
        <v>223763</v>
      </c>
      <c r="M24" s="74">
        <v>186721</v>
      </c>
      <c r="N24" s="74">
        <v>3771017</v>
      </c>
      <c r="O24" s="74">
        <v>988</v>
      </c>
      <c r="P24" s="74">
        <v>22427</v>
      </c>
      <c r="Q24" s="74">
        <v>1101</v>
      </c>
      <c r="R24" s="74">
        <v>20019</v>
      </c>
      <c r="S24" s="74">
        <v>2136</v>
      </c>
      <c r="T24" s="77">
        <v>63151</v>
      </c>
      <c r="U24" s="80">
        <v>2001</v>
      </c>
      <c r="V24" s="34"/>
      <c r="W24" s="34"/>
    </row>
    <row r="25" spans="1:23" s="54" customFormat="1" ht="9.75" customHeight="1">
      <c r="A25" s="55">
        <v>91</v>
      </c>
      <c r="B25" s="75">
        <f>SUM(B27:B33)+1</f>
        <v>62837</v>
      </c>
      <c r="C25" s="75">
        <f aca="true" t="shared" si="2" ref="C25:T25">SUM(C27:C33)</f>
        <v>3778883</v>
      </c>
      <c r="D25" s="75">
        <f t="shared" si="2"/>
        <v>104260</v>
      </c>
      <c r="E25" s="75">
        <f t="shared" si="2"/>
        <v>17075579</v>
      </c>
      <c r="F25" s="75">
        <f t="shared" si="2"/>
        <v>97197</v>
      </c>
      <c r="G25" s="75">
        <f t="shared" si="2"/>
        <v>10707546</v>
      </c>
      <c r="H25" s="75">
        <f t="shared" si="2"/>
        <v>2193</v>
      </c>
      <c r="I25" s="75">
        <f>SUM(I27:I33)-1</f>
        <v>957573</v>
      </c>
      <c r="J25" s="75">
        <f t="shared" si="2"/>
        <v>8680</v>
      </c>
      <c r="K25" s="75"/>
      <c r="L25" s="75">
        <f t="shared" si="2"/>
        <v>205664</v>
      </c>
      <c r="M25" s="75">
        <f t="shared" si="2"/>
        <v>232590</v>
      </c>
      <c r="N25" s="75">
        <f t="shared" si="2"/>
        <v>4262184</v>
      </c>
      <c r="O25" s="75">
        <f t="shared" si="2"/>
        <v>576</v>
      </c>
      <c r="P25" s="75">
        <f t="shared" si="2"/>
        <v>12538</v>
      </c>
      <c r="Q25" s="75">
        <f t="shared" si="2"/>
        <v>1722</v>
      </c>
      <c r="R25" s="75">
        <f>SUM(R27:R33)+1</f>
        <v>26041</v>
      </c>
      <c r="S25" s="75">
        <f t="shared" si="2"/>
        <v>1998</v>
      </c>
      <c r="T25" s="79">
        <f t="shared" si="2"/>
        <v>40330</v>
      </c>
      <c r="U25" s="78">
        <v>2002</v>
      </c>
      <c r="V25" s="34"/>
      <c r="W25" s="34">
        <v>2002</v>
      </c>
    </row>
    <row r="26" spans="1:20" s="11" customFormat="1" ht="19.5" customHeight="1">
      <c r="A26" s="20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9"/>
    </row>
    <row r="27" spans="1:21" s="11" customFormat="1" ht="12.75" customHeight="1">
      <c r="A27" s="31" t="s">
        <v>70</v>
      </c>
      <c r="B27" s="26" t="s">
        <v>71</v>
      </c>
      <c r="C27" s="26" t="s">
        <v>71</v>
      </c>
      <c r="D27" s="26" t="s">
        <v>71</v>
      </c>
      <c r="E27" s="26" t="s">
        <v>71</v>
      </c>
      <c r="F27" s="26" t="s">
        <v>71</v>
      </c>
      <c r="G27" s="26" t="s">
        <v>71</v>
      </c>
      <c r="H27" s="26" t="s">
        <v>71</v>
      </c>
      <c r="I27" s="26" t="s">
        <v>71</v>
      </c>
      <c r="J27" s="26" t="s">
        <v>71</v>
      </c>
      <c r="L27" s="26" t="s">
        <v>71</v>
      </c>
      <c r="M27" s="26" t="s">
        <v>71</v>
      </c>
      <c r="N27" s="26" t="s">
        <v>71</v>
      </c>
      <c r="O27" s="26" t="s">
        <v>71</v>
      </c>
      <c r="P27" s="26" t="s">
        <v>71</v>
      </c>
      <c r="Q27" s="26" t="s">
        <v>71</v>
      </c>
      <c r="R27" s="26" t="s">
        <v>71</v>
      </c>
      <c r="S27" s="26" t="s">
        <v>71</v>
      </c>
      <c r="T27" s="27" t="s">
        <v>71</v>
      </c>
      <c r="U27" s="83" t="s">
        <v>32</v>
      </c>
    </row>
    <row r="28" spans="1:21" s="11" customFormat="1" ht="12.75" customHeight="1">
      <c r="A28" s="31"/>
      <c r="B28" s="24"/>
      <c r="C28" s="24"/>
      <c r="D28" s="24"/>
      <c r="E28" s="24"/>
      <c r="F28" s="24"/>
      <c r="G28" s="24"/>
      <c r="H28" s="26"/>
      <c r="I28" s="26"/>
      <c r="J28" s="24"/>
      <c r="L28" s="24"/>
      <c r="M28" s="24"/>
      <c r="N28" s="24"/>
      <c r="O28" s="26"/>
      <c r="P28" s="24"/>
      <c r="Q28" s="26"/>
      <c r="R28" s="26"/>
      <c r="S28" s="26"/>
      <c r="T28" s="27"/>
      <c r="U28" s="83"/>
    </row>
    <row r="29" spans="1:21" s="11" customFormat="1" ht="12.75" customHeight="1">
      <c r="A29" s="31" t="s">
        <v>72</v>
      </c>
      <c r="B29" s="24">
        <v>696</v>
      </c>
      <c r="C29" s="24">
        <v>20541</v>
      </c>
      <c r="D29" s="24">
        <v>122</v>
      </c>
      <c r="E29" s="24">
        <v>3240</v>
      </c>
      <c r="F29" s="24">
        <v>2355</v>
      </c>
      <c r="G29" s="24">
        <v>67124</v>
      </c>
      <c r="H29" s="26" t="s">
        <v>71</v>
      </c>
      <c r="I29" s="26" t="s">
        <v>71</v>
      </c>
      <c r="J29" s="24">
        <v>7474</v>
      </c>
      <c r="L29" s="24">
        <v>164535</v>
      </c>
      <c r="M29" s="26">
        <v>2448</v>
      </c>
      <c r="N29" s="26">
        <v>33789</v>
      </c>
      <c r="O29" s="26">
        <v>0</v>
      </c>
      <c r="P29" s="26">
        <v>0</v>
      </c>
      <c r="Q29" s="26">
        <v>7</v>
      </c>
      <c r="R29" s="26">
        <v>238</v>
      </c>
      <c r="S29" s="26" t="s">
        <v>71</v>
      </c>
      <c r="T29" s="26" t="s">
        <v>71</v>
      </c>
      <c r="U29" s="83" t="s">
        <v>33</v>
      </c>
    </row>
    <row r="30" spans="1:21" s="11" customFormat="1" ht="12.75" customHeight="1">
      <c r="A30" s="20"/>
      <c r="B30" s="74"/>
      <c r="C30" s="74"/>
      <c r="D30" s="74"/>
      <c r="E30" s="74"/>
      <c r="F30" s="74"/>
      <c r="G30" s="74"/>
      <c r="H30" s="74"/>
      <c r="I30" s="74"/>
      <c r="J30" s="74"/>
      <c r="L30" s="74"/>
      <c r="M30" s="74"/>
      <c r="N30" s="74"/>
      <c r="O30" s="74"/>
      <c r="P30" s="74"/>
      <c r="Q30" s="74"/>
      <c r="R30" s="74"/>
      <c r="S30" s="74"/>
      <c r="T30" s="77"/>
      <c r="U30" s="83"/>
    </row>
    <row r="31" spans="1:21" s="11" customFormat="1" ht="12.75" customHeight="1">
      <c r="A31" s="31" t="s">
        <v>81</v>
      </c>
      <c r="B31" s="26">
        <v>61231</v>
      </c>
      <c r="C31" s="26">
        <v>3714812</v>
      </c>
      <c r="D31" s="24">
        <v>101987</v>
      </c>
      <c r="E31" s="24">
        <v>16848163</v>
      </c>
      <c r="F31" s="26">
        <v>85522</v>
      </c>
      <c r="G31" s="24">
        <v>9302357</v>
      </c>
      <c r="H31" s="24">
        <v>666</v>
      </c>
      <c r="I31" s="24">
        <v>190461</v>
      </c>
      <c r="J31" s="26" t="s">
        <v>71</v>
      </c>
      <c r="L31" s="26" t="s">
        <v>71</v>
      </c>
      <c r="M31" s="26">
        <v>228395</v>
      </c>
      <c r="N31" s="26">
        <v>4190418</v>
      </c>
      <c r="O31" s="26" t="s">
        <v>71</v>
      </c>
      <c r="P31" s="26" t="s">
        <v>71</v>
      </c>
      <c r="Q31" s="26" t="s">
        <v>71</v>
      </c>
      <c r="R31" s="26" t="s">
        <v>71</v>
      </c>
      <c r="S31" s="26" t="s">
        <v>71</v>
      </c>
      <c r="T31" s="26" t="s">
        <v>71</v>
      </c>
      <c r="U31" s="83" t="s">
        <v>34</v>
      </c>
    </row>
    <row r="32" spans="1:21" s="11" customFormat="1" ht="12.75" customHeight="1">
      <c r="A32" s="20"/>
      <c r="B32" s="74"/>
      <c r="C32" s="74"/>
      <c r="D32" s="74"/>
      <c r="E32" s="74"/>
      <c r="F32" s="74"/>
      <c r="G32" s="74"/>
      <c r="H32" s="74"/>
      <c r="I32" s="74"/>
      <c r="J32" s="74"/>
      <c r="L32" s="74"/>
      <c r="M32" s="74"/>
      <c r="N32" s="74"/>
      <c r="O32" s="74"/>
      <c r="P32" s="74"/>
      <c r="Q32" s="74"/>
      <c r="R32" s="74"/>
      <c r="S32" s="74"/>
      <c r="T32" s="77"/>
      <c r="U32" s="83"/>
    </row>
    <row r="33" spans="1:21" s="11" customFormat="1" ht="12.75" customHeight="1">
      <c r="A33" s="31" t="s">
        <v>73</v>
      </c>
      <c r="B33" s="74">
        <f>SUM(B35:B58)</f>
        <v>909</v>
      </c>
      <c r="C33" s="74">
        <f>SUM(C35:C58)</f>
        <v>43530</v>
      </c>
      <c r="D33" s="74">
        <f>SUM(D35:D58)-1</f>
        <v>2151</v>
      </c>
      <c r="E33" s="74">
        <f>SUM(E35:E58)</f>
        <v>224176</v>
      </c>
      <c r="F33" s="74">
        <f>SUM(F35:F58)</f>
        <v>9320</v>
      </c>
      <c r="G33" s="74">
        <f>SUM(G35:G58)</f>
        <v>1338065</v>
      </c>
      <c r="H33" s="74">
        <f>SUM(H35:H58)-1</f>
        <v>1527</v>
      </c>
      <c r="I33" s="74">
        <f>SUM(I35:I58)-1</f>
        <v>767113</v>
      </c>
      <c r="J33" s="74">
        <f>SUM(J35:J58)+1</f>
        <v>1206</v>
      </c>
      <c r="L33" s="74">
        <f>SUM(L35:L58)</f>
        <v>41129</v>
      </c>
      <c r="M33" s="74">
        <f aca="true" t="shared" si="3" ref="M33:T33">SUM(M35:M58)</f>
        <v>1747</v>
      </c>
      <c r="N33" s="74">
        <f t="shared" si="3"/>
        <v>37977</v>
      </c>
      <c r="O33" s="74">
        <f>SUM(O35:O58)-1</f>
        <v>576</v>
      </c>
      <c r="P33" s="74">
        <f t="shared" si="3"/>
        <v>12538</v>
      </c>
      <c r="Q33" s="74">
        <f t="shared" si="3"/>
        <v>1715</v>
      </c>
      <c r="R33" s="74">
        <f t="shared" si="3"/>
        <v>25802</v>
      </c>
      <c r="S33" s="74">
        <f>SUM(S35:S58)+1</f>
        <v>1998</v>
      </c>
      <c r="T33" s="74">
        <f t="shared" si="3"/>
        <v>40330</v>
      </c>
      <c r="U33" s="83" t="s">
        <v>35</v>
      </c>
    </row>
    <row r="34" spans="1:21" s="11" customFormat="1" ht="12.75" customHeight="1">
      <c r="A34" s="20"/>
      <c r="B34" s="57"/>
      <c r="C34" s="57"/>
      <c r="D34" s="57"/>
      <c r="E34" s="57"/>
      <c r="F34" s="57"/>
      <c r="G34" s="57"/>
      <c r="H34" s="58"/>
      <c r="I34" s="58"/>
      <c r="J34" s="58"/>
      <c r="L34" s="57"/>
      <c r="M34" s="57"/>
      <c r="N34" s="58"/>
      <c r="O34" s="58"/>
      <c r="P34" s="58"/>
      <c r="Q34" s="58"/>
      <c r="R34" s="58"/>
      <c r="S34" s="58"/>
      <c r="T34" s="59"/>
      <c r="U34" s="81"/>
    </row>
    <row r="35" spans="1:21" s="11" customFormat="1" ht="12.75" customHeight="1">
      <c r="A35" s="3" t="s">
        <v>82</v>
      </c>
      <c r="B35" s="26" t="s">
        <v>71</v>
      </c>
      <c r="C35" s="26" t="s">
        <v>71</v>
      </c>
      <c r="D35" s="26" t="s">
        <v>71</v>
      </c>
      <c r="E35" s="26" t="s">
        <v>71</v>
      </c>
      <c r="F35" s="26" t="s">
        <v>71</v>
      </c>
      <c r="G35" s="26" t="s">
        <v>71</v>
      </c>
      <c r="H35" s="26" t="s">
        <v>71</v>
      </c>
      <c r="I35" s="26" t="s">
        <v>71</v>
      </c>
      <c r="J35" s="26" t="s">
        <v>71</v>
      </c>
      <c r="L35" s="26" t="s">
        <v>71</v>
      </c>
      <c r="M35" s="26">
        <v>231</v>
      </c>
      <c r="N35" s="25">
        <v>12380</v>
      </c>
      <c r="O35" s="26" t="s">
        <v>71</v>
      </c>
      <c r="P35" s="26" t="s">
        <v>71</v>
      </c>
      <c r="Q35" s="26" t="s">
        <v>71</v>
      </c>
      <c r="R35" s="26" t="s">
        <v>71</v>
      </c>
      <c r="S35" s="25">
        <v>30</v>
      </c>
      <c r="T35" s="27">
        <v>1672</v>
      </c>
      <c r="U35" s="82" t="s">
        <v>11</v>
      </c>
    </row>
    <row r="36" spans="1:21" s="11" customFormat="1" ht="12.75" customHeight="1">
      <c r="A36" s="3" t="s">
        <v>83</v>
      </c>
      <c r="B36" s="26">
        <v>808</v>
      </c>
      <c r="C36" s="26">
        <v>38969</v>
      </c>
      <c r="D36" s="26">
        <v>140</v>
      </c>
      <c r="E36" s="26">
        <v>14124</v>
      </c>
      <c r="F36" s="26">
        <v>1003</v>
      </c>
      <c r="G36" s="26">
        <v>140464</v>
      </c>
      <c r="H36" s="25">
        <v>201</v>
      </c>
      <c r="I36" s="25">
        <v>99950</v>
      </c>
      <c r="J36" s="25">
        <v>403</v>
      </c>
      <c r="L36" s="26">
        <v>12182</v>
      </c>
      <c r="M36" s="26">
        <v>66</v>
      </c>
      <c r="N36" s="25">
        <v>873</v>
      </c>
      <c r="O36" s="25">
        <v>31</v>
      </c>
      <c r="P36" s="25">
        <v>770</v>
      </c>
      <c r="Q36" s="25">
        <v>1660</v>
      </c>
      <c r="R36" s="25">
        <v>24709</v>
      </c>
      <c r="S36" s="26" t="s">
        <v>71</v>
      </c>
      <c r="T36" s="26" t="s">
        <v>71</v>
      </c>
      <c r="U36" s="82" t="s">
        <v>12</v>
      </c>
    </row>
    <row r="37" spans="1:21" s="11" customFormat="1" ht="12.75" customHeight="1">
      <c r="A37" s="31" t="s">
        <v>84</v>
      </c>
      <c r="B37" s="26" t="s">
        <v>71</v>
      </c>
      <c r="C37" s="26" t="s">
        <v>71</v>
      </c>
      <c r="D37" s="26" t="s">
        <v>71</v>
      </c>
      <c r="E37" s="26" t="s">
        <v>71</v>
      </c>
      <c r="F37" s="26">
        <v>0</v>
      </c>
      <c r="G37" s="26">
        <v>1</v>
      </c>
      <c r="H37" s="26" t="s">
        <v>71</v>
      </c>
      <c r="I37" s="26" t="s">
        <v>71</v>
      </c>
      <c r="J37" s="26">
        <v>0</v>
      </c>
      <c r="L37" s="26">
        <v>2</v>
      </c>
      <c r="M37" s="26">
        <v>2</v>
      </c>
      <c r="N37" s="25">
        <v>87</v>
      </c>
      <c r="O37" s="26">
        <v>0</v>
      </c>
      <c r="P37" s="26">
        <v>9</v>
      </c>
      <c r="Q37" s="26" t="s">
        <v>71</v>
      </c>
      <c r="R37" s="26" t="s">
        <v>71</v>
      </c>
      <c r="S37" s="25">
        <v>5</v>
      </c>
      <c r="T37" s="27">
        <v>37</v>
      </c>
      <c r="U37" s="82" t="s">
        <v>13</v>
      </c>
    </row>
    <row r="38" spans="1:21" s="11" customFormat="1" ht="12.75" customHeight="1">
      <c r="A38" s="3" t="s">
        <v>85</v>
      </c>
      <c r="B38" s="26" t="s">
        <v>71</v>
      </c>
      <c r="C38" s="26" t="s">
        <v>71</v>
      </c>
      <c r="D38" s="26" t="s">
        <v>71</v>
      </c>
      <c r="E38" s="26" t="s">
        <v>71</v>
      </c>
      <c r="F38" s="26">
        <v>1</v>
      </c>
      <c r="G38" s="26">
        <v>100</v>
      </c>
      <c r="H38" s="26" t="s">
        <v>71</v>
      </c>
      <c r="I38" s="26" t="s">
        <v>71</v>
      </c>
      <c r="J38" s="26" t="s">
        <v>71</v>
      </c>
      <c r="L38" s="26" t="s">
        <v>71</v>
      </c>
      <c r="M38" s="26" t="s">
        <v>71</v>
      </c>
      <c r="N38" s="26" t="s">
        <v>71</v>
      </c>
      <c r="O38" s="26" t="s">
        <v>71</v>
      </c>
      <c r="P38" s="26" t="s">
        <v>71</v>
      </c>
      <c r="Q38" s="26" t="s">
        <v>71</v>
      </c>
      <c r="R38" s="26" t="s">
        <v>71</v>
      </c>
      <c r="S38" s="26" t="s">
        <v>71</v>
      </c>
      <c r="T38" s="26" t="s">
        <v>71</v>
      </c>
      <c r="U38" s="82" t="s">
        <v>14</v>
      </c>
    </row>
    <row r="39" spans="1:21" s="11" customFormat="1" ht="12.75" customHeight="1">
      <c r="A39" s="3" t="s">
        <v>86</v>
      </c>
      <c r="B39" s="26" t="s">
        <v>71</v>
      </c>
      <c r="C39" s="26" t="s">
        <v>71</v>
      </c>
      <c r="D39" s="26" t="s">
        <v>71</v>
      </c>
      <c r="E39" s="26" t="s">
        <v>71</v>
      </c>
      <c r="F39" s="26" t="s">
        <v>71</v>
      </c>
      <c r="G39" s="26" t="s">
        <v>71</v>
      </c>
      <c r="H39" s="26" t="s">
        <v>71</v>
      </c>
      <c r="I39" s="26" t="s">
        <v>71</v>
      </c>
      <c r="J39" s="26" t="s">
        <v>71</v>
      </c>
      <c r="L39" s="26" t="s">
        <v>71</v>
      </c>
      <c r="M39" s="26" t="s">
        <v>71</v>
      </c>
      <c r="N39" s="26" t="s">
        <v>71</v>
      </c>
      <c r="O39" s="26" t="s">
        <v>71</v>
      </c>
      <c r="P39" s="26" t="s">
        <v>71</v>
      </c>
      <c r="Q39" s="26" t="s">
        <v>71</v>
      </c>
      <c r="R39" s="26" t="s">
        <v>71</v>
      </c>
      <c r="S39" s="25">
        <v>1</v>
      </c>
      <c r="T39" s="27">
        <v>12</v>
      </c>
      <c r="U39" s="82" t="s">
        <v>15</v>
      </c>
    </row>
    <row r="40" spans="1:21" s="11" customFormat="1" ht="12.75" customHeight="1">
      <c r="A40" s="32"/>
      <c r="B40" s="74"/>
      <c r="C40" s="74"/>
      <c r="D40" s="74"/>
      <c r="E40" s="74"/>
      <c r="F40" s="74"/>
      <c r="G40" s="74"/>
      <c r="H40" s="58"/>
      <c r="I40" s="58"/>
      <c r="J40" s="58"/>
      <c r="L40" s="57"/>
      <c r="M40" s="57"/>
      <c r="N40" s="58"/>
      <c r="O40" s="58"/>
      <c r="P40" s="58"/>
      <c r="Q40" s="58"/>
      <c r="R40" s="58"/>
      <c r="S40" s="58"/>
      <c r="T40" s="59"/>
      <c r="U40" s="84"/>
    </row>
    <row r="41" spans="1:21" s="11" customFormat="1" ht="12.75" customHeight="1">
      <c r="A41" s="3" t="s">
        <v>87</v>
      </c>
      <c r="B41" s="26" t="s">
        <v>71</v>
      </c>
      <c r="C41" s="26" t="s">
        <v>71</v>
      </c>
      <c r="D41" s="26" t="s">
        <v>71</v>
      </c>
      <c r="E41" s="26" t="s">
        <v>71</v>
      </c>
      <c r="F41" s="26" t="s">
        <v>71</v>
      </c>
      <c r="G41" s="26" t="s">
        <v>71</v>
      </c>
      <c r="H41" s="26" t="s">
        <v>71</v>
      </c>
      <c r="I41" s="26" t="s">
        <v>71</v>
      </c>
      <c r="J41" s="25">
        <v>2</v>
      </c>
      <c r="L41" s="26">
        <v>130</v>
      </c>
      <c r="M41" s="26">
        <v>21</v>
      </c>
      <c r="N41" s="25">
        <v>726</v>
      </c>
      <c r="O41" s="26" t="s">
        <v>71</v>
      </c>
      <c r="P41" s="26" t="s">
        <v>71</v>
      </c>
      <c r="Q41" s="25">
        <v>24</v>
      </c>
      <c r="R41" s="25">
        <v>288</v>
      </c>
      <c r="S41" s="26">
        <v>1</v>
      </c>
      <c r="T41" s="27">
        <v>48</v>
      </c>
      <c r="U41" s="82" t="s">
        <v>16</v>
      </c>
    </row>
    <row r="42" spans="1:21" s="11" customFormat="1" ht="12.75" customHeight="1">
      <c r="A42" s="3" t="s">
        <v>88</v>
      </c>
      <c r="B42" s="26" t="s">
        <v>71</v>
      </c>
      <c r="C42" s="26" t="s">
        <v>71</v>
      </c>
      <c r="D42" s="26" t="s">
        <v>71</v>
      </c>
      <c r="E42" s="26" t="s">
        <v>71</v>
      </c>
      <c r="F42" s="26" t="s">
        <v>71</v>
      </c>
      <c r="G42" s="26" t="s">
        <v>71</v>
      </c>
      <c r="H42" s="26" t="s">
        <v>71</v>
      </c>
      <c r="I42" s="26" t="s">
        <v>71</v>
      </c>
      <c r="J42" s="26" t="s">
        <v>71</v>
      </c>
      <c r="L42" s="26" t="s">
        <v>71</v>
      </c>
      <c r="M42" s="26" t="s">
        <v>71</v>
      </c>
      <c r="N42" s="26" t="s">
        <v>71</v>
      </c>
      <c r="O42" s="26" t="s">
        <v>71</v>
      </c>
      <c r="P42" s="26" t="s">
        <v>71</v>
      </c>
      <c r="Q42" s="26" t="s">
        <v>71</v>
      </c>
      <c r="R42" s="26" t="s">
        <v>71</v>
      </c>
      <c r="S42" s="26" t="s">
        <v>71</v>
      </c>
      <c r="T42" s="26" t="s">
        <v>71</v>
      </c>
      <c r="U42" s="82" t="s">
        <v>17</v>
      </c>
    </row>
    <row r="43" spans="1:21" s="11" customFormat="1" ht="12.75" customHeight="1">
      <c r="A43" s="3" t="s">
        <v>89</v>
      </c>
      <c r="B43" s="26" t="s">
        <v>71</v>
      </c>
      <c r="C43" s="26" t="s">
        <v>71</v>
      </c>
      <c r="D43" s="26" t="s">
        <v>71</v>
      </c>
      <c r="E43" s="26" t="s">
        <v>71</v>
      </c>
      <c r="F43" s="26" t="s">
        <v>71</v>
      </c>
      <c r="G43" s="26" t="s">
        <v>71</v>
      </c>
      <c r="H43" s="26" t="s">
        <v>71</v>
      </c>
      <c r="I43" s="26" t="s">
        <v>71</v>
      </c>
      <c r="J43" s="26" t="s">
        <v>71</v>
      </c>
      <c r="L43" s="26" t="s">
        <v>71</v>
      </c>
      <c r="M43" s="26" t="s">
        <v>71</v>
      </c>
      <c r="N43" s="26" t="s">
        <v>71</v>
      </c>
      <c r="O43" s="26" t="s">
        <v>71</v>
      </c>
      <c r="P43" s="26" t="s">
        <v>71</v>
      </c>
      <c r="Q43" s="26" t="s">
        <v>71</v>
      </c>
      <c r="R43" s="26" t="s">
        <v>71</v>
      </c>
      <c r="S43" s="26" t="s">
        <v>71</v>
      </c>
      <c r="T43" s="26" t="s">
        <v>71</v>
      </c>
      <c r="U43" s="82" t="s">
        <v>18</v>
      </c>
    </row>
    <row r="44" spans="1:21" s="11" customFormat="1" ht="12.75" customHeight="1">
      <c r="A44" s="3" t="s">
        <v>90</v>
      </c>
      <c r="B44" s="26" t="s">
        <v>71</v>
      </c>
      <c r="C44" s="26" t="s">
        <v>71</v>
      </c>
      <c r="D44" s="26" t="s">
        <v>71</v>
      </c>
      <c r="E44" s="26" t="s">
        <v>71</v>
      </c>
      <c r="F44" s="26" t="s">
        <v>71</v>
      </c>
      <c r="G44" s="26" t="s">
        <v>71</v>
      </c>
      <c r="H44" s="26" t="s">
        <v>71</v>
      </c>
      <c r="I44" s="26" t="s">
        <v>71</v>
      </c>
      <c r="J44" s="26" t="s">
        <v>71</v>
      </c>
      <c r="L44" s="26" t="s">
        <v>71</v>
      </c>
      <c r="M44" s="26" t="s">
        <v>71</v>
      </c>
      <c r="N44" s="26" t="s">
        <v>71</v>
      </c>
      <c r="O44" s="26" t="s">
        <v>71</v>
      </c>
      <c r="P44" s="26" t="s">
        <v>71</v>
      </c>
      <c r="Q44" s="26" t="s">
        <v>71</v>
      </c>
      <c r="R44" s="26" t="s">
        <v>71</v>
      </c>
      <c r="S44" s="26" t="s">
        <v>71</v>
      </c>
      <c r="T44" s="26" t="s">
        <v>71</v>
      </c>
      <c r="U44" s="82" t="s">
        <v>19</v>
      </c>
    </row>
    <row r="45" spans="1:21" s="11" customFormat="1" ht="12.75" customHeight="1">
      <c r="A45" s="3" t="s">
        <v>91</v>
      </c>
      <c r="B45" s="26" t="s">
        <v>71</v>
      </c>
      <c r="C45" s="26" t="s">
        <v>71</v>
      </c>
      <c r="D45" s="26" t="s">
        <v>71</v>
      </c>
      <c r="E45" s="26" t="s">
        <v>71</v>
      </c>
      <c r="F45" s="26" t="s">
        <v>71</v>
      </c>
      <c r="G45" s="26" t="s">
        <v>71</v>
      </c>
      <c r="H45" s="26" t="s">
        <v>71</v>
      </c>
      <c r="I45" s="26" t="s">
        <v>71</v>
      </c>
      <c r="J45" s="26" t="s">
        <v>71</v>
      </c>
      <c r="L45" s="26" t="s">
        <v>71</v>
      </c>
      <c r="M45" s="26" t="s">
        <v>71</v>
      </c>
      <c r="N45" s="26" t="s">
        <v>71</v>
      </c>
      <c r="O45" s="26" t="s">
        <v>71</v>
      </c>
      <c r="P45" s="26" t="s">
        <v>71</v>
      </c>
      <c r="Q45" s="26" t="s">
        <v>71</v>
      </c>
      <c r="R45" s="26" t="s">
        <v>71</v>
      </c>
      <c r="S45" s="26" t="s">
        <v>71</v>
      </c>
      <c r="T45" s="26" t="s">
        <v>71</v>
      </c>
      <c r="U45" s="82" t="s">
        <v>20</v>
      </c>
    </row>
    <row r="46" spans="1:21" s="11" customFormat="1" ht="12.75" customHeight="1">
      <c r="A46" s="32"/>
      <c r="B46" s="74"/>
      <c r="C46" s="74"/>
      <c r="D46" s="74"/>
      <c r="E46" s="74"/>
      <c r="F46" s="74"/>
      <c r="G46" s="74"/>
      <c r="H46" s="58"/>
      <c r="I46" s="58"/>
      <c r="J46" s="58"/>
      <c r="L46" s="57"/>
      <c r="M46" s="57"/>
      <c r="N46" s="58"/>
      <c r="O46" s="58"/>
      <c r="P46" s="58"/>
      <c r="Q46" s="58"/>
      <c r="R46" s="58"/>
      <c r="S46" s="58"/>
      <c r="T46" s="59"/>
      <c r="U46" s="84"/>
    </row>
    <row r="47" spans="1:21" s="11" customFormat="1" ht="12.75" customHeight="1">
      <c r="A47" s="3" t="s">
        <v>0</v>
      </c>
      <c r="B47" s="26" t="s">
        <v>71</v>
      </c>
      <c r="C47" s="26" t="s">
        <v>71</v>
      </c>
      <c r="D47" s="26" t="s">
        <v>71</v>
      </c>
      <c r="E47" s="26" t="s">
        <v>71</v>
      </c>
      <c r="F47" s="26">
        <v>0</v>
      </c>
      <c r="G47" s="26">
        <v>24</v>
      </c>
      <c r="H47" s="26" t="s">
        <v>71</v>
      </c>
      <c r="I47" s="26" t="s">
        <v>71</v>
      </c>
      <c r="J47" s="26" t="s">
        <v>71</v>
      </c>
      <c r="L47" s="26" t="s">
        <v>71</v>
      </c>
      <c r="M47" s="26">
        <v>0</v>
      </c>
      <c r="N47" s="26">
        <v>47</v>
      </c>
      <c r="O47" s="25">
        <v>2</v>
      </c>
      <c r="P47" s="25">
        <v>96</v>
      </c>
      <c r="Q47" s="26" t="s">
        <v>71</v>
      </c>
      <c r="R47" s="26" t="s">
        <v>71</v>
      </c>
      <c r="S47" s="25">
        <v>1</v>
      </c>
      <c r="T47" s="27">
        <v>77</v>
      </c>
      <c r="U47" s="82" t="s">
        <v>21</v>
      </c>
    </row>
    <row r="48" spans="1:21" s="11" customFormat="1" ht="12.75" customHeight="1">
      <c r="A48" s="3" t="s">
        <v>1</v>
      </c>
      <c r="B48" s="26" t="s">
        <v>71</v>
      </c>
      <c r="C48" s="26" t="s">
        <v>71</v>
      </c>
      <c r="D48" s="26" t="s">
        <v>71</v>
      </c>
      <c r="E48" s="26" t="s">
        <v>71</v>
      </c>
      <c r="F48" s="26">
        <v>71</v>
      </c>
      <c r="G48" s="26">
        <v>2612</v>
      </c>
      <c r="H48" s="26" t="s">
        <v>71</v>
      </c>
      <c r="I48" s="26" t="s">
        <v>71</v>
      </c>
      <c r="J48" s="25">
        <v>162</v>
      </c>
      <c r="L48" s="26">
        <v>5351</v>
      </c>
      <c r="M48" s="26">
        <v>1089</v>
      </c>
      <c r="N48" s="25">
        <v>15243</v>
      </c>
      <c r="O48" s="26" t="s">
        <v>71</v>
      </c>
      <c r="P48" s="26" t="s">
        <v>71</v>
      </c>
      <c r="Q48" s="26" t="s">
        <v>71</v>
      </c>
      <c r="R48" s="26" t="s">
        <v>71</v>
      </c>
      <c r="S48" s="25">
        <v>119</v>
      </c>
      <c r="T48" s="27">
        <v>1670</v>
      </c>
      <c r="U48" s="82" t="s">
        <v>22</v>
      </c>
    </row>
    <row r="49" spans="1:21" s="11" customFormat="1" ht="12.75" customHeight="1">
      <c r="A49" s="3" t="s">
        <v>2</v>
      </c>
      <c r="B49" s="24">
        <v>63</v>
      </c>
      <c r="C49" s="24">
        <v>2812</v>
      </c>
      <c r="D49" s="24">
        <v>1975</v>
      </c>
      <c r="E49" s="24">
        <v>205745</v>
      </c>
      <c r="F49" s="24">
        <v>7889</v>
      </c>
      <c r="G49" s="24">
        <v>1148133</v>
      </c>
      <c r="H49" s="25">
        <v>1300</v>
      </c>
      <c r="I49" s="25">
        <v>653929</v>
      </c>
      <c r="J49" s="25">
        <v>431</v>
      </c>
      <c r="L49" s="26">
        <v>11287</v>
      </c>
      <c r="M49" s="26">
        <v>22</v>
      </c>
      <c r="N49" s="25">
        <v>736</v>
      </c>
      <c r="O49" s="26" t="s">
        <v>71</v>
      </c>
      <c r="P49" s="26" t="s">
        <v>71</v>
      </c>
      <c r="Q49" s="25">
        <v>22</v>
      </c>
      <c r="R49" s="25">
        <v>688</v>
      </c>
      <c r="S49" s="25">
        <v>143</v>
      </c>
      <c r="T49" s="27">
        <v>4317</v>
      </c>
      <c r="U49" s="82" t="s">
        <v>23</v>
      </c>
    </row>
    <row r="50" spans="1:21" s="11" customFormat="1" ht="12.75" customHeight="1">
      <c r="A50" s="3" t="s">
        <v>3</v>
      </c>
      <c r="B50" s="24">
        <v>38</v>
      </c>
      <c r="C50" s="24">
        <v>1749</v>
      </c>
      <c r="D50" s="24">
        <v>37</v>
      </c>
      <c r="E50" s="24">
        <v>4307</v>
      </c>
      <c r="F50" s="24">
        <v>344</v>
      </c>
      <c r="G50" s="24">
        <v>45848</v>
      </c>
      <c r="H50" s="25">
        <v>26</v>
      </c>
      <c r="I50" s="25">
        <v>13184</v>
      </c>
      <c r="J50" s="25">
        <v>198</v>
      </c>
      <c r="L50" s="26">
        <v>11692</v>
      </c>
      <c r="M50" s="26">
        <v>306</v>
      </c>
      <c r="N50" s="25">
        <v>7375</v>
      </c>
      <c r="O50" s="25">
        <v>138</v>
      </c>
      <c r="P50" s="25">
        <v>2451</v>
      </c>
      <c r="Q50" s="26" t="s">
        <v>71</v>
      </c>
      <c r="R50" s="26" t="s">
        <v>71</v>
      </c>
      <c r="S50" s="25">
        <v>255</v>
      </c>
      <c r="T50" s="27">
        <v>14865</v>
      </c>
      <c r="U50" s="82" t="s">
        <v>24</v>
      </c>
    </row>
    <row r="51" spans="1:21" s="11" customFormat="1" ht="12.75" customHeight="1">
      <c r="A51" s="3" t="s">
        <v>4</v>
      </c>
      <c r="B51" s="26" t="s">
        <v>71</v>
      </c>
      <c r="C51" s="26" t="s">
        <v>71</v>
      </c>
      <c r="D51" s="26" t="s">
        <v>71</v>
      </c>
      <c r="E51" s="26" t="s">
        <v>71</v>
      </c>
      <c r="F51" s="24">
        <v>12</v>
      </c>
      <c r="G51" s="24">
        <v>883</v>
      </c>
      <c r="H51" s="25">
        <v>1</v>
      </c>
      <c r="I51" s="25">
        <v>51</v>
      </c>
      <c r="J51" s="25">
        <v>8</v>
      </c>
      <c r="L51" s="26">
        <v>397</v>
      </c>
      <c r="M51" s="26">
        <v>10</v>
      </c>
      <c r="N51" s="25">
        <v>510</v>
      </c>
      <c r="O51" s="25">
        <v>36</v>
      </c>
      <c r="P51" s="25">
        <v>1072</v>
      </c>
      <c r="Q51" s="25">
        <v>2</v>
      </c>
      <c r="R51" s="25">
        <v>29</v>
      </c>
      <c r="S51" s="25">
        <v>4</v>
      </c>
      <c r="T51" s="27">
        <v>154</v>
      </c>
      <c r="U51" s="82" t="s">
        <v>25</v>
      </c>
    </row>
    <row r="52" spans="1:21" s="11" customFormat="1" ht="12.75" customHeight="1">
      <c r="A52" s="3" t="s">
        <v>5</v>
      </c>
      <c r="B52" s="26" t="s">
        <v>71</v>
      </c>
      <c r="C52" s="26" t="s">
        <v>71</v>
      </c>
      <c r="D52" s="26" t="s">
        <v>71</v>
      </c>
      <c r="E52" s="26" t="s">
        <v>71</v>
      </c>
      <c r="F52" s="26" t="s">
        <v>71</v>
      </c>
      <c r="G52" s="26" t="s">
        <v>71</v>
      </c>
      <c r="H52" s="26" t="s">
        <v>71</v>
      </c>
      <c r="I52" s="26" t="s">
        <v>71</v>
      </c>
      <c r="J52" s="26" t="s">
        <v>71</v>
      </c>
      <c r="L52" s="26" t="s">
        <v>71</v>
      </c>
      <c r="M52" s="26" t="s">
        <v>71</v>
      </c>
      <c r="N52" s="26" t="s">
        <v>71</v>
      </c>
      <c r="O52" s="26" t="s">
        <v>71</v>
      </c>
      <c r="P52" s="26" t="s">
        <v>71</v>
      </c>
      <c r="Q52" s="26" t="s">
        <v>71</v>
      </c>
      <c r="R52" s="26" t="s">
        <v>71</v>
      </c>
      <c r="S52" s="25">
        <v>1186</v>
      </c>
      <c r="T52" s="27">
        <v>10690</v>
      </c>
      <c r="U52" s="82" t="s">
        <v>26</v>
      </c>
    </row>
    <row r="53" spans="1:21" s="11" customFormat="1" ht="12.75" customHeight="1">
      <c r="A53" s="32"/>
      <c r="B53" s="74"/>
      <c r="C53" s="74"/>
      <c r="D53" s="74"/>
      <c r="E53" s="74"/>
      <c r="F53" s="74"/>
      <c r="G53" s="74"/>
      <c r="H53" s="58"/>
      <c r="I53" s="58"/>
      <c r="J53" s="58"/>
      <c r="L53" s="57"/>
      <c r="M53" s="57"/>
      <c r="N53" s="58"/>
      <c r="O53" s="58"/>
      <c r="P53" s="58"/>
      <c r="Q53" s="58"/>
      <c r="R53" s="58"/>
      <c r="S53" s="58"/>
      <c r="T53" s="59"/>
      <c r="U53" s="84"/>
    </row>
    <row r="54" spans="1:21" s="11" customFormat="1" ht="12.75" customHeight="1">
      <c r="A54" s="3" t="s">
        <v>6</v>
      </c>
      <c r="B54" s="26" t="s">
        <v>71</v>
      </c>
      <c r="C54" s="26" t="s">
        <v>71</v>
      </c>
      <c r="D54" s="26" t="s">
        <v>71</v>
      </c>
      <c r="E54" s="26" t="s">
        <v>71</v>
      </c>
      <c r="F54" s="26" t="s">
        <v>71</v>
      </c>
      <c r="G54" s="26" t="s">
        <v>71</v>
      </c>
      <c r="H54" s="26" t="s">
        <v>71</v>
      </c>
      <c r="I54" s="26" t="s">
        <v>71</v>
      </c>
      <c r="J54" s="26" t="s">
        <v>71</v>
      </c>
      <c r="L54" s="26" t="s">
        <v>71</v>
      </c>
      <c r="M54" s="26" t="s">
        <v>71</v>
      </c>
      <c r="N54" s="26" t="s">
        <v>71</v>
      </c>
      <c r="O54" s="25">
        <v>370</v>
      </c>
      <c r="P54" s="25">
        <v>8140</v>
      </c>
      <c r="Q54" s="26" t="s">
        <v>71</v>
      </c>
      <c r="R54" s="26" t="s">
        <v>71</v>
      </c>
      <c r="S54" s="26" t="s">
        <v>71</v>
      </c>
      <c r="T54" s="26" t="s">
        <v>71</v>
      </c>
      <c r="U54" s="82" t="s">
        <v>27</v>
      </c>
    </row>
    <row r="55" spans="1:21" s="11" customFormat="1" ht="12.75" customHeight="1">
      <c r="A55" s="3" t="s">
        <v>7</v>
      </c>
      <c r="B55" s="26" t="s">
        <v>71</v>
      </c>
      <c r="C55" s="26" t="s">
        <v>71</v>
      </c>
      <c r="D55" s="26" t="s">
        <v>71</v>
      </c>
      <c r="E55" s="26" t="s">
        <v>71</v>
      </c>
      <c r="F55" s="26" t="s">
        <v>71</v>
      </c>
      <c r="G55" s="26" t="s">
        <v>71</v>
      </c>
      <c r="H55" s="26" t="s">
        <v>71</v>
      </c>
      <c r="I55" s="26" t="s">
        <v>71</v>
      </c>
      <c r="J55" s="26" t="s">
        <v>71</v>
      </c>
      <c r="L55" s="26" t="s">
        <v>71</v>
      </c>
      <c r="M55" s="26" t="s">
        <v>71</v>
      </c>
      <c r="N55" s="26" t="s">
        <v>71</v>
      </c>
      <c r="O55" s="26" t="s">
        <v>71</v>
      </c>
      <c r="P55" s="26" t="s">
        <v>71</v>
      </c>
      <c r="Q55" s="26" t="s">
        <v>71</v>
      </c>
      <c r="R55" s="26" t="s">
        <v>71</v>
      </c>
      <c r="S55" s="25">
        <v>252</v>
      </c>
      <c r="T55" s="27">
        <v>6787</v>
      </c>
      <c r="U55" s="82" t="s">
        <v>28</v>
      </c>
    </row>
    <row r="56" spans="1:21" s="11" customFormat="1" ht="12.75" customHeight="1">
      <c r="A56" s="3" t="s">
        <v>8</v>
      </c>
      <c r="B56" s="26" t="s">
        <v>71</v>
      </c>
      <c r="C56" s="26" t="s">
        <v>71</v>
      </c>
      <c r="D56" s="26" t="s">
        <v>71</v>
      </c>
      <c r="E56" s="26" t="s">
        <v>71</v>
      </c>
      <c r="F56" s="26" t="s">
        <v>71</v>
      </c>
      <c r="G56" s="26" t="s">
        <v>71</v>
      </c>
      <c r="H56" s="26" t="s">
        <v>71</v>
      </c>
      <c r="I56" s="26" t="s">
        <v>71</v>
      </c>
      <c r="J56" s="26" t="s">
        <v>71</v>
      </c>
      <c r="L56" s="26" t="s">
        <v>71</v>
      </c>
      <c r="M56" s="26" t="s">
        <v>71</v>
      </c>
      <c r="N56" s="26" t="s">
        <v>71</v>
      </c>
      <c r="O56" s="26" t="s">
        <v>71</v>
      </c>
      <c r="P56" s="26" t="s">
        <v>71</v>
      </c>
      <c r="Q56" s="26" t="s">
        <v>71</v>
      </c>
      <c r="R56" s="26" t="s">
        <v>71</v>
      </c>
      <c r="S56" s="26" t="s">
        <v>71</v>
      </c>
      <c r="T56" s="26" t="s">
        <v>71</v>
      </c>
      <c r="U56" s="82" t="s">
        <v>29</v>
      </c>
    </row>
    <row r="57" spans="1:21" s="11" customFormat="1" ht="12.75" customHeight="1">
      <c r="A57" s="3" t="s">
        <v>9</v>
      </c>
      <c r="B57" s="26" t="s">
        <v>71</v>
      </c>
      <c r="C57" s="26" t="s">
        <v>71</v>
      </c>
      <c r="D57" s="26" t="s">
        <v>71</v>
      </c>
      <c r="E57" s="26" t="s">
        <v>71</v>
      </c>
      <c r="F57" s="26" t="s">
        <v>71</v>
      </c>
      <c r="G57" s="26" t="s">
        <v>71</v>
      </c>
      <c r="H57" s="26" t="s">
        <v>71</v>
      </c>
      <c r="I57" s="26" t="s">
        <v>71</v>
      </c>
      <c r="J57" s="26" t="s">
        <v>71</v>
      </c>
      <c r="L57" s="26" t="s">
        <v>71</v>
      </c>
      <c r="M57" s="26" t="s">
        <v>71</v>
      </c>
      <c r="N57" s="26" t="s">
        <v>71</v>
      </c>
      <c r="O57" s="26" t="s">
        <v>71</v>
      </c>
      <c r="P57" s="26" t="s">
        <v>71</v>
      </c>
      <c r="Q57" s="26" t="s">
        <v>71</v>
      </c>
      <c r="R57" s="26" t="s">
        <v>71</v>
      </c>
      <c r="S57" s="26" t="s">
        <v>71</v>
      </c>
      <c r="T57" s="26" t="s">
        <v>71</v>
      </c>
      <c r="U57" s="82" t="s">
        <v>30</v>
      </c>
    </row>
    <row r="58" spans="1:21" s="11" customFormat="1" ht="12.75" customHeight="1">
      <c r="A58" s="3" t="s">
        <v>10</v>
      </c>
      <c r="B58" s="26" t="s">
        <v>71</v>
      </c>
      <c r="C58" s="26" t="s">
        <v>71</v>
      </c>
      <c r="D58" s="26" t="s">
        <v>71</v>
      </c>
      <c r="E58" s="26" t="s">
        <v>71</v>
      </c>
      <c r="F58" s="26" t="s">
        <v>71</v>
      </c>
      <c r="G58" s="26" t="s">
        <v>71</v>
      </c>
      <c r="H58" s="26" t="s">
        <v>71</v>
      </c>
      <c r="I58" s="26" t="s">
        <v>71</v>
      </c>
      <c r="J58" s="26">
        <v>1</v>
      </c>
      <c r="L58" s="26">
        <v>88</v>
      </c>
      <c r="M58" s="26" t="s">
        <v>71</v>
      </c>
      <c r="N58" s="26" t="s">
        <v>71</v>
      </c>
      <c r="O58" s="26" t="s">
        <v>71</v>
      </c>
      <c r="P58" s="26" t="s">
        <v>71</v>
      </c>
      <c r="Q58" s="25">
        <v>7</v>
      </c>
      <c r="R58" s="25">
        <v>88</v>
      </c>
      <c r="S58" s="25">
        <v>0</v>
      </c>
      <c r="T58" s="27">
        <v>1</v>
      </c>
      <c r="U58" s="82" t="s">
        <v>31</v>
      </c>
    </row>
    <row r="59" spans="1:21" s="11" customFormat="1" ht="6.75" customHeight="1">
      <c r="A59" s="14"/>
      <c r="B59" s="60"/>
      <c r="C59" s="60"/>
      <c r="D59" s="60"/>
      <c r="E59" s="60"/>
      <c r="F59" s="60"/>
      <c r="G59" s="60"/>
      <c r="H59" s="60"/>
      <c r="I59" s="60"/>
      <c r="J59" s="60"/>
      <c r="K59" s="56"/>
      <c r="L59" s="60"/>
      <c r="M59" s="60"/>
      <c r="N59" s="60"/>
      <c r="O59" s="60"/>
      <c r="P59" s="60"/>
      <c r="Q59" s="60"/>
      <c r="R59" s="60"/>
      <c r="S59" s="60"/>
      <c r="T59" s="61"/>
      <c r="U59" s="30"/>
    </row>
    <row r="60" spans="1:13" s="11" customFormat="1" ht="12" customHeight="1">
      <c r="A60" s="62" t="s">
        <v>74</v>
      </c>
      <c r="H60" s="10"/>
      <c r="I60" s="10"/>
      <c r="J60" s="10"/>
      <c r="K60" s="10"/>
      <c r="L60" s="10" t="s">
        <v>95</v>
      </c>
      <c r="M60" s="10"/>
    </row>
    <row r="61" spans="11:13" s="11" customFormat="1" ht="9" customHeight="1">
      <c r="K61" s="10"/>
      <c r="L61" s="10"/>
      <c r="M61" s="10"/>
    </row>
    <row r="62" spans="11:13" s="11" customFormat="1" ht="9" customHeight="1">
      <c r="K62" s="10"/>
      <c r="L62" s="10"/>
      <c r="M62" s="10"/>
    </row>
    <row r="63" spans="11:13" s="11" customFormat="1" ht="9.75" customHeight="1">
      <c r="K63" s="10"/>
      <c r="L63" s="10"/>
      <c r="M63" s="10"/>
    </row>
    <row r="64" spans="11:13" s="11" customFormat="1" ht="9" customHeight="1">
      <c r="K64" s="10"/>
      <c r="L64" s="10"/>
      <c r="M64" s="10"/>
    </row>
    <row r="65" spans="11:13" s="11" customFormat="1" ht="11.25">
      <c r="K65" s="10"/>
      <c r="L65" s="10"/>
      <c r="M65" s="10"/>
    </row>
    <row r="66" spans="11:21" s="4" customFormat="1" ht="15.75">
      <c r="K66" s="21"/>
      <c r="L66" s="21"/>
      <c r="M66" s="21"/>
      <c r="U66" s="5"/>
    </row>
    <row r="67" spans="11:13" s="4" customFormat="1" ht="11.25">
      <c r="K67" s="21"/>
      <c r="L67" s="21"/>
      <c r="M67" s="21"/>
    </row>
    <row r="68" spans="1:21" ht="15.75">
      <c r="A68" s="4"/>
      <c r="K68" s="6"/>
      <c r="L68" s="6"/>
      <c r="M68" s="6"/>
      <c r="N68" s="4"/>
      <c r="U68" s="4"/>
    </row>
    <row r="69" spans="11:13" s="4" customFormat="1" ht="11.25">
      <c r="K69" s="21"/>
      <c r="L69" s="21"/>
      <c r="M69" s="21"/>
    </row>
    <row r="70" spans="11:13" s="4" customFormat="1" ht="11.25">
      <c r="K70" s="21"/>
      <c r="L70" s="21"/>
      <c r="M70" s="21"/>
    </row>
    <row r="71" spans="11:13" s="4" customFormat="1" ht="11.25">
      <c r="K71" s="21"/>
      <c r="L71" s="21"/>
      <c r="M71" s="21"/>
    </row>
    <row r="72" spans="11:21" s="4" customFormat="1" ht="15.75">
      <c r="K72" s="21"/>
      <c r="L72" s="21"/>
      <c r="M72" s="21"/>
      <c r="U72" s="5"/>
    </row>
    <row r="73" spans="11:21" s="4" customFormat="1" ht="15.75">
      <c r="K73" s="21"/>
      <c r="L73" s="21"/>
      <c r="M73" s="21"/>
      <c r="U73" s="5"/>
    </row>
    <row r="74" spans="11:13" ht="15.75">
      <c r="K74" s="6"/>
      <c r="L74" s="6"/>
      <c r="M74" s="6"/>
    </row>
    <row r="75" spans="11:13" ht="15.75">
      <c r="K75" s="6"/>
      <c r="L75" s="6"/>
      <c r="M75" s="6"/>
    </row>
    <row r="76" spans="11:13" ht="15.75">
      <c r="K76" s="6"/>
      <c r="L76" s="6"/>
      <c r="M76" s="6"/>
    </row>
    <row r="77" spans="11:13" ht="15.75">
      <c r="K77" s="6"/>
      <c r="L77" s="6"/>
      <c r="M77" s="6"/>
    </row>
  </sheetData>
  <mergeCells count="2">
    <mergeCell ref="A2:J2"/>
    <mergeCell ref="L2:U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2004-07-01T10:02:35Z</dcterms:modified>
  <cp:category/>
  <cp:version/>
  <cp:contentType/>
  <cp:contentStatus/>
</cp:coreProperties>
</file>