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101" activeTab="0"/>
  </bookViews>
  <sheets>
    <sheet name="204" sheetId="1" r:id="rId1"/>
  </sheets>
  <definedNames/>
  <calcPr fullCalcOnLoad="1"/>
</workbook>
</file>

<file path=xl/sharedStrings.xml><?xml version="1.0" encoding="utf-8"?>
<sst xmlns="http://schemas.openxmlformats.org/spreadsheetml/2006/main" count="427" uniqueCount="97">
  <si>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</si>
  <si>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</si>
  <si>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</si>
  <si>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</si>
  <si>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</si>
  <si>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</si>
  <si>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</si>
  <si>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</si>
  <si>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</si>
  <si>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</si>
  <si>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</si>
  <si>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</si>
  <si>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</si>
  <si>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</si>
  <si>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</si>
  <si>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</si>
  <si>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</si>
  <si>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</si>
  <si>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</si>
  <si>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</si>
  <si>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</si>
  <si>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</si>
  <si>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</si>
  <si>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</si>
  <si>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</si>
  <si>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</si>
  <si>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</si>
  <si>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</si>
  <si>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</si>
  <si>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</si>
  <si>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</si>
  <si>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</si>
  <si>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</si>
  <si>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</si>
  <si>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</si>
  <si>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</si>
  <si>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</si>
  <si>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>Billifishes</t>
  </si>
  <si>
    <t>鯖</t>
  </si>
  <si>
    <t xml:space="preserve"> Barred Spanish</t>
  </si>
  <si>
    <t>Swordfish</t>
  </si>
  <si>
    <t>Striped marlin</t>
  </si>
  <si>
    <t>Blue marlin</t>
  </si>
  <si>
    <t>Black marlin</t>
  </si>
  <si>
    <t>Sailfish</t>
  </si>
  <si>
    <t xml:space="preserve">     Mackerel</t>
  </si>
  <si>
    <t>Mackerel</t>
  </si>
  <si>
    <t>Mackerels</t>
  </si>
  <si>
    <r>
      <t xml:space="preserve">2.  </t>
    </r>
    <r>
      <rPr>
        <sz val="14"/>
        <rFont val="標楷體"/>
        <family val="4"/>
      </rPr>
      <t>漁業生產量值－按魚種分(續八)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</si>
  <si>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 (Cont'd)</t>
    </r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</si>
  <si>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</si>
  <si>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</si>
  <si>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</si>
  <si>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</si>
  <si>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</si>
  <si>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r>
      <t>旗</t>
    </r>
    <r>
      <rPr>
        <sz val="8"/>
        <rFont val="Times New Roman"/>
        <family val="1"/>
      </rPr>
      <t xml:space="preserve">                                                                     </t>
    </r>
    <r>
      <rPr>
        <sz val="8"/>
        <rFont val="標楷體"/>
        <family val="4"/>
      </rPr>
      <t>魚</t>
    </r>
  </si>
  <si>
    <r>
      <t>土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鰆</t>
    </r>
  </si>
  <si>
    <r>
      <t>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加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鰆</t>
    </r>
  </si>
  <si>
    <r>
      <t>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鰆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</si>
  <si>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</si>
  <si>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劍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</si>
  <si>
    <r>
      <t>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</si>
  <si>
    <r>
      <t>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</si>
  <si>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</si>
  <si>
    <r>
      <t>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魚</t>
    </r>
  </si>
  <si>
    <t>Japanese</t>
  </si>
  <si>
    <t>Korean</t>
  </si>
  <si>
    <t>Other</t>
  </si>
  <si>
    <t>Year, District</t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</si>
  <si>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</si>
  <si>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Mackerel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</si>
  <si>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80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</si>
  <si>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</si>
  <si>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>-</t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</si>
  <si>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</si>
  <si>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 xml:space="preserve">   資料來源 : 行政院農業委員會漁業署。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</si>
  <si>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</si>
  <si>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</si>
  <si>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</si>
  <si>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</si>
  <si>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</si>
  <si>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數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</si>
  <si>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</si>
  <si>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</si>
  <si>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</si>
  <si>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</si>
  <si>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</si>
  <si>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</si>
  <si>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</si>
  <si>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</si>
  <si>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</si>
  <si>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</si>
  <si>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</si>
  <si>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204     91</t>
    </r>
    <r>
      <rPr>
        <sz val="8"/>
        <rFont val="標楷體"/>
        <family val="4"/>
      </rPr>
      <t>年農業統計年報</t>
    </r>
  </si>
  <si>
    <t xml:space="preserve">AG. STATISTICS YEARBOOK 2002     205   </t>
  </si>
  <si>
    <t xml:space="preserve">   Source : Fisheries Agency, COA, Executive Yuan.</t>
  </si>
  <si>
    <r>
      <t xml:space="preserve">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</si>
</sst>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 quotePrefix="1">
      <alignment horizontal="right"/>
    </xf>
    <xf numFmtId="184" fontId="13" fillId="0" borderId="0" xfId="0" applyNumberFormat="1" applyFont="1" applyFill="1" applyBorder="1" applyAlignment="1" quotePrefix="1">
      <alignment horizontal="right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 quotePrefix="1">
      <alignment horizontal="center" vertical="center"/>
      <protection locked="0"/>
    </xf>
    <xf numFmtId="0" fontId="13" fillId="0" borderId="4" xfId="0" applyFont="1" applyBorder="1" applyAlignment="1" applyProtection="1" quotePrefix="1">
      <alignment horizontal="center" vertical="center"/>
      <protection locked="0"/>
    </xf>
    <xf numFmtId="184" fontId="10" fillId="0" borderId="0" xfId="0" applyNumberFormat="1" applyFont="1" applyFill="1" applyAlignment="1">
      <alignment horizontal="right"/>
    </xf>
    <xf numFmtId="184" fontId="10" fillId="0" borderId="4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0" fillId="0" borderId="3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6" xfId="0" applyFont="1" applyFill="1" applyBorder="1" applyAlignment="1">
      <alignment horizontal="centerContinuous"/>
    </xf>
    <xf numFmtId="0" fontId="8" fillId="0" borderId="4" xfId="0" applyFont="1" applyFill="1" applyBorder="1" applyAlignment="1" quotePrefix="1">
      <alignment horizontal="center"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Alignment="1" quotePrefix="1">
      <alignment/>
    </xf>
    <xf numFmtId="0" fontId="8" fillId="0" borderId="4" xfId="0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Fill="1" applyAlignment="1" quotePrefix="1">
      <alignment horizontal="center"/>
    </xf>
    <xf numFmtId="184" fontId="10" fillId="0" borderId="4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quotePrefix="1">
      <alignment horizontal="right"/>
    </xf>
    <xf numFmtId="184" fontId="13" fillId="0" borderId="4" xfId="0" applyNumberFormat="1" applyFont="1" applyFill="1" applyBorder="1" applyAlignment="1" quotePrefix="1">
      <alignment horizontal="right"/>
    </xf>
    <xf numFmtId="0" fontId="13" fillId="0" borderId="0" xfId="0" applyFont="1" applyFill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85" fontId="10" fillId="0" borderId="3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3" xfId="0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top"/>
    </xf>
    <xf numFmtId="0" fontId="10" fillId="0" borderId="1" xfId="0" applyFont="1" applyFill="1" applyBorder="1" applyAlignment="1">
      <alignment horizontal="centerContinuous" vertical="top"/>
    </xf>
    <xf numFmtId="0" fontId="8" fillId="0" borderId="6" xfId="0" applyFont="1" applyFill="1" applyBorder="1" applyAlignment="1" quotePrefix="1">
      <alignment horizontal="center"/>
    </xf>
    <xf numFmtId="0" fontId="10" fillId="0" borderId="4" xfId="0" applyFont="1" applyBorder="1" applyAlignment="1" quotePrefix="1">
      <alignment/>
    </xf>
    <xf numFmtId="0" fontId="10" fillId="0" borderId="9" xfId="0" applyFont="1" applyFill="1" applyBorder="1" applyAlignment="1">
      <alignment horizontal="centerContinuous"/>
    </xf>
    <xf numFmtId="0" fontId="10" fillId="0" borderId="0" xfId="0" applyFont="1" applyFill="1" applyBorder="1" applyAlignment="1" quotePrefix="1">
      <alignment horizontal="left"/>
    </xf>
    <xf numFmtId="0" fontId="10" fillId="0" borderId="1" xfId="0" applyFont="1" applyFill="1" applyBorder="1" applyAlignment="1" quotePrefix="1">
      <alignment horizontal="centerContinuous"/>
    </xf>
    <xf numFmtId="0" fontId="10" fillId="0" borderId="10" xfId="0" applyFont="1" applyFill="1" applyBorder="1" applyAlignment="1" quotePrefix="1">
      <alignment horizontal="centerContinuous"/>
    </xf>
    <xf numFmtId="0" fontId="13" fillId="0" borderId="11" xfId="0" applyFont="1" applyFill="1" applyBorder="1" applyAlignment="1" quotePrefix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8" fillId="0" borderId="0" xfId="0" applyFont="1" applyFill="1" applyAlignment="1">
      <alignment vertical="center"/>
    </xf>
    <xf numFmtId="0" fontId="10" fillId="0" borderId="11" xfId="15" applyFont="1" applyBorder="1" applyAlignment="1" applyProtection="1">
      <alignment horizontal="left" vertical="center" indent="1"/>
      <protection locked="0"/>
    </xf>
    <xf numFmtId="0" fontId="10" fillId="0" borderId="11" xfId="15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485775</xdr:colOff>
      <xdr:row>2</xdr:row>
      <xdr:rowOff>133350</xdr:rowOff>
    </xdr:from>
    <xdr:to>
      <xdr:col>22</xdr:col>
      <xdr:colOff>371475</xdr:colOff>
      <xdr:row>3</xdr:row>
      <xdr:rowOff>66675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2192000" y="609600"/>
          <a:ext cx="3905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SheetLayoutView="80" workbookViewId="0" topLeftCell="A1">
      <selection activeCell="P34" sqref="P34"/>
    </sheetView>
  </sheetViews>
  <sheetFormatPr defaultColWidth="9.00390625" defaultRowHeight="16.5"/>
  <cols>
    <col min="1" max="1" width="17.625" style="2" customWidth="1"/>
    <col min="2" max="2" width="5.625" style="2" customWidth="1"/>
    <col min="3" max="3" width="7.625" style="2" customWidth="1"/>
    <col min="4" max="4" width="5.625" style="2" customWidth="1"/>
    <col min="5" max="5" width="7.125" style="2" customWidth="1"/>
    <col min="6" max="6" width="5.625" style="2" customWidth="1"/>
    <col min="7" max="7" width="6.625" style="2" customWidth="1"/>
    <col min="8" max="8" width="5.625" style="2" customWidth="1"/>
    <col min="9" max="9" width="7.125" style="2" customWidth="1"/>
    <col min="10" max="10" width="5.625" style="2" customWidth="1"/>
    <col min="11" max="11" width="6.625" style="2" customWidth="1"/>
    <col min="12" max="12" width="16.125" style="2" customWidth="1"/>
    <col min="13" max="13" width="5.625" style="2" customWidth="1"/>
    <col min="14" max="14" width="7.125" style="2" customWidth="1"/>
    <col min="15" max="15" width="5.625" style="2" customWidth="1"/>
    <col min="16" max="16" width="7.625" style="2" customWidth="1"/>
    <col min="17" max="17" width="5.625" style="2" customWidth="1"/>
    <col min="18" max="18" width="6.625" style="2" customWidth="1"/>
    <col min="19" max="19" width="5.625" style="2" customWidth="1"/>
    <col min="20" max="20" width="6.625" style="2" customWidth="1"/>
    <col min="21" max="21" width="6.125" style="2" customWidth="1"/>
    <col min="22" max="22" width="6.625" style="2" customWidth="1"/>
    <col min="23" max="23" width="17.625" style="2" customWidth="1"/>
    <col min="24" max="25" width="0" style="2" hidden="1" customWidth="1"/>
    <col min="26" max="16384" width="9.00390625" style="2" customWidth="1"/>
  </cols>
  <sheetData>
    <row r="1" spans="1:23" ht="10.5" customHeight="1">
      <c r="A1" s="10" t="s">
        <v>93</v>
      </c>
      <c r="B1" s="1"/>
      <c r="C1" s="1"/>
      <c r="D1" s="1"/>
      <c r="E1" s="1"/>
      <c r="F1" s="1"/>
      <c r="G1" s="1"/>
      <c r="H1" s="1"/>
      <c r="L1" s="3"/>
      <c r="M1" s="3"/>
      <c r="N1" s="3"/>
      <c r="V1" s="1"/>
      <c r="W1" s="19" t="s">
        <v>94</v>
      </c>
    </row>
    <row r="2" spans="1:23" s="21" customFormat="1" ht="27" customHeight="1">
      <c r="A2" s="94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20"/>
      <c r="M2" s="94" t="s">
        <v>49</v>
      </c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s="22" customFormat="1" ht="18" customHeight="1">
      <c r="A3" s="11" t="s">
        <v>50</v>
      </c>
      <c r="B3" s="18"/>
      <c r="C3" s="33" t="s">
        <v>51</v>
      </c>
      <c r="I3" s="1"/>
      <c r="J3" s="23"/>
      <c r="L3" s="24"/>
      <c r="M3" s="24"/>
      <c r="N3" s="24"/>
      <c r="O3" s="34" t="s">
        <v>51</v>
      </c>
      <c r="W3" s="25" t="s">
        <v>52</v>
      </c>
    </row>
    <row r="4" spans="1:23" s="23" customFormat="1" ht="10.5" customHeight="1">
      <c r="A4" s="7" t="s">
        <v>53</v>
      </c>
      <c r="B4" s="71"/>
      <c r="C4" s="26"/>
      <c r="D4" s="26"/>
      <c r="E4" s="26"/>
      <c r="F4" s="26"/>
      <c r="G4" s="26"/>
      <c r="H4" s="26"/>
      <c r="I4" s="16"/>
      <c r="J4" s="26"/>
      <c r="K4" s="26"/>
      <c r="L4" s="27"/>
      <c r="M4" s="26"/>
      <c r="N4" s="26"/>
      <c r="O4" s="26"/>
      <c r="P4" s="26"/>
      <c r="Q4" s="26"/>
      <c r="R4" s="26"/>
      <c r="S4" s="26"/>
      <c r="T4" s="26"/>
      <c r="U4" s="26"/>
      <c r="W4" s="35" t="s">
        <v>54</v>
      </c>
    </row>
    <row r="5" spans="1:23" s="1" customFormat="1" ht="9" customHeight="1">
      <c r="A5" s="40"/>
      <c r="B5" s="72" t="s">
        <v>55</v>
      </c>
      <c r="C5" s="41"/>
      <c r="D5" s="41"/>
      <c r="E5" s="41"/>
      <c r="F5" s="41"/>
      <c r="G5" s="41"/>
      <c r="H5" s="41"/>
      <c r="I5" s="41"/>
      <c r="J5" s="41"/>
      <c r="K5" s="78"/>
      <c r="L5" s="9"/>
      <c r="M5" s="39"/>
      <c r="N5" s="38"/>
      <c r="O5" s="9"/>
      <c r="P5" s="37"/>
      <c r="Q5" s="9"/>
      <c r="R5" s="37"/>
      <c r="S5" s="9"/>
      <c r="T5" s="37"/>
      <c r="U5" s="9"/>
      <c r="V5" s="36"/>
      <c r="W5" s="9"/>
    </row>
    <row r="6" spans="1:23" s="1" customFormat="1" ht="9.75" customHeight="1">
      <c r="A6" s="40"/>
      <c r="B6" s="4" t="s">
        <v>37</v>
      </c>
      <c r="C6" s="4"/>
      <c r="D6" s="4"/>
      <c r="E6" s="4"/>
      <c r="F6" s="4"/>
      <c r="G6" s="4"/>
      <c r="H6" s="4"/>
      <c r="I6" s="4"/>
      <c r="J6" s="4"/>
      <c r="K6" s="6"/>
      <c r="L6" s="9"/>
      <c r="M6" s="72" t="s">
        <v>56</v>
      </c>
      <c r="N6" s="42"/>
      <c r="O6" s="72" t="s">
        <v>57</v>
      </c>
      <c r="P6" s="42"/>
      <c r="Q6" s="72" t="s">
        <v>58</v>
      </c>
      <c r="R6" s="42"/>
      <c r="S6" s="72" t="s">
        <v>59</v>
      </c>
      <c r="T6" s="42"/>
      <c r="U6" s="72" t="s">
        <v>38</v>
      </c>
      <c r="V6" s="73"/>
      <c r="W6" s="9"/>
    </row>
    <row r="7" spans="1:23" s="1" customFormat="1" ht="9" customHeight="1">
      <c r="A7" s="40"/>
      <c r="B7" s="72" t="s">
        <v>60</v>
      </c>
      <c r="C7" s="42"/>
      <c r="D7" s="72" t="s">
        <v>61</v>
      </c>
      <c r="E7" s="42"/>
      <c r="F7" s="72" t="s">
        <v>62</v>
      </c>
      <c r="G7" s="42"/>
      <c r="H7" s="72" t="s">
        <v>63</v>
      </c>
      <c r="I7" s="42"/>
      <c r="J7" s="72" t="s">
        <v>64</v>
      </c>
      <c r="K7" s="42"/>
      <c r="L7" s="9"/>
      <c r="M7" s="89" t="s">
        <v>39</v>
      </c>
      <c r="N7" s="96"/>
      <c r="O7" s="97" t="s">
        <v>65</v>
      </c>
      <c r="P7" s="96"/>
      <c r="Q7" s="97" t="s">
        <v>66</v>
      </c>
      <c r="R7" s="96"/>
      <c r="S7" s="97" t="s">
        <v>67</v>
      </c>
      <c r="T7" s="96"/>
      <c r="U7" s="79"/>
      <c r="V7" s="73"/>
      <c r="W7" s="39" t="s">
        <v>68</v>
      </c>
    </row>
    <row r="8" spans="1:23" s="1" customFormat="1" ht="10.5" customHeight="1">
      <c r="A8" s="43" t="s">
        <v>69</v>
      </c>
      <c r="B8" s="44" t="s">
        <v>40</v>
      </c>
      <c r="C8" s="45"/>
      <c r="D8" s="44" t="s">
        <v>41</v>
      </c>
      <c r="E8" s="45"/>
      <c r="F8" s="44" t="s">
        <v>42</v>
      </c>
      <c r="G8" s="45"/>
      <c r="H8" s="44" t="s">
        <v>43</v>
      </c>
      <c r="I8" s="74"/>
      <c r="J8" s="75" t="s">
        <v>44</v>
      </c>
      <c r="K8" s="74"/>
      <c r="L8" s="39"/>
      <c r="M8" s="90" t="s">
        <v>45</v>
      </c>
      <c r="N8" s="91"/>
      <c r="O8" s="92" t="s">
        <v>70</v>
      </c>
      <c r="P8" s="91"/>
      <c r="Q8" s="92" t="s">
        <v>46</v>
      </c>
      <c r="R8" s="93"/>
      <c r="S8" s="92" t="s">
        <v>47</v>
      </c>
      <c r="T8" s="93"/>
      <c r="U8" s="80" t="s">
        <v>47</v>
      </c>
      <c r="V8" s="81"/>
      <c r="W8" s="39"/>
    </row>
    <row r="9" spans="1:23" s="1" customFormat="1" ht="9.75" customHeight="1">
      <c r="A9" s="40"/>
      <c r="B9" s="76" t="s">
        <v>81</v>
      </c>
      <c r="C9" s="46" t="s">
        <v>80</v>
      </c>
      <c r="D9" s="46" t="s">
        <v>79</v>
      </c>
      <c r="E9" s="46" t="s">
        <v>80</v>
      </c>
      <c r="F9" s="46" t="s">
        <v>79</v>
      </c>
      <c r="G9" s="46" t="s">
        <v>80</v>
      </c>
      <c r="H9" s="46" t="s">
        <v>79</v>
      </c>
      <c r="I9" s="46" t="s">
        <v>80</v>
      </c>
      <c r="J9" s="46" t="s">
        <v>79</v>
      </c>
      <c r="K9" s="46" t="s">
        <v>80</v>
      </c>
      <c r="L9" s="39"/>
      <c r="M9" s="46" t="s">
        <v>79</v>
      </c>
      <c r="N9" s="46" t="s">
        <v>80</v>
      </c>
      <c r="O9" s="46" t="s">
        <v>79</v>
      </c>
      <c r="P9" s="46" t="s">
        <v>80</v>
      </c>
      <c r="Q9" s="46" t="s">
        <v>81</v>
      </c>
      <c r="R9" s="46" t="s">
        <v>80</v>
      </c>
      <c r="S9" s="46" t="s">
        <v>81</v>
      </c>
      <c r="T9" s="46" t="s">
        <v>80</v>
      </c>
      <c r="U9" s="46" t="s">
        <v>81</v>
      </c>
      <c r="V9" s="47" t="s">
        <v>80</v>
      </c>
      <c r="W9" s="39"/>
    </row>
    <row r="10" spans="1:23" s="1" customFormat="1" ht="11.25" customHeight="1">
      <c r="A10" s="48"/>
      <c r="B10" s="49" t="s">
        <v>77</v>
      </c>
      <c r="C10" s="49" t="s">
        <v>78</v>
      </c>
      <c r="D10" s="49" t="s">
        <v>77</v>
      </c>
      <c r="E10" s="49" t="s">
        <v>78</v>
      </c>
      <c r="F10" s="49" t="s">
        <v>77</v>
      </c>
      <c r="G10" s="49" t="s">
        <v>78</v>
      </c>
      <c r="H10" s="49" t="s">
        <v>77</v>
      </c>
      <c r="I10" s="49" t="s">
        <v>78</v>
      </c>
      <c r="J10" s="49" t="s">
        <v>77</v>
      </c>
      <c r="K10" s="49" t="s">
        <v>78</v>
      </c>
      <c r="L10" s="39"/>
      <c r="M10" s="49" t="s">
        <v>77</v>
      </c>
      <c r="N10" s="49" t="s">
        <v>78</v>
      </c>
      <c r="O10" s="49" t="s">
        <v>77</v>
      </c>
      <c r="P10" s="49" t="s">
        <v>78</v>
      </c>
      <c r="Q10" s="49" t="s">
        <v>77</v>
      </c>
      <c r="R10" s="49" t="s">
        <v>78</v>
      </c>
      <c r="S10" s="49" t="s">
        <v>77</v>
      </c>
      <c r="T10" s="49" t="s">
        <v>78</v>
      </c>
      <c r="U10" s="49" t="s">
        <v>77</v>
      </c>
      <c r="V10" s="50" t="s">
        <v>78</v>
      </c>
      <c r="W10" s="51"/>
    </row>
    <row r="11" spans="1:23" s="1" customFormat="1" ht="5.25" customHeight="1">
      <c r="A11" s="40"/>
      <c r="B11" s="9"/>
      <c r="C11" s="9"/>
      <c r="D11" s="9"/>
      <c r="E11" s="9"/>
      <c r="F11" s="9"/>
      <c r="G11" s="9"/>
      <c r="H11" s="9"/>
      <c r="I11" s="52"/>
      <c r="J11" s="52"/>
      <c r="K11" s="52"/>
      <c r="L11" s="8"/>
      <c r="M11" s="8"/>
      <c r="N11" s="8"/>
      <c r="O11" s="52"/>
      <c r="P11" s="52"/>
      <c r="Q11" s="52"/>
      <c r="R11" s="52"/>
      <c r="S11" s="52"/>
      <c r="T11" s="52"/>
      <c r="U11" s="52"/>
      <c r="V11" s="53"/>
      <c r="W11" s="54"/>
    </row>
    <row r="12" spans="1:25" s="1" customFormat="1" ht="9.75" customHeight="1" hidden="1">
      <c r="A12" s="55">
        <v>79</v>
      </c>
      <c r="B12" s="56">
        <v>6681</v>
      </c>
      <c r="C12" s="56">
        <v>575006</v>
      </c>
      <c r="D12" s="56">
        <v>4287</v>
      </c>
      <c r="E12" s="56">
        <v>252929</v>
      </c>
      <c r="F12" s="56">
        <v>10435</v>
      </c>
      <c r="G12" s="56">
        <v>689211</v>
      </c>
      <c r="H12" s="56">
        <v>4991</v>
      </c>
      <c r="I12" s="56">
        <v>410827</v>
      </c>
      <c r="J12" s="57">
        <v>4535</v>
      </c>
      <c r="K12" s="57">
        <v>135578</v>
      </c>
      <c r="L12" s="58"/>
      <c r="M12" s="58">
        <v>5602</v>
      </c>
      <c r="N12" s="58">
        <v>337078</v>
      </c>
      <c r="O12" s="57">
        <v>13959</v>
      </c>
      <c r="P12" s="57">
        <v>648888</v>
      </c>
      <c r="Q12" s="57">
        <v>1308</v>
      </c>
      <c r="R12" s="57">
        <v>218918</v>
      </c>
      <c r="S12" s="57">
        <v>4533</v>
      </c>
      <c r="T12" s="57">
        <v>615835</v>
      </c>
      <c r="U12" s="57">
        <v>35978</v>
      </c>
      <c r="V12" s="59">
        <v>717102</v>
      </c>
      <c r="W12" s="60" t="e">
        <f>A13+1910</f>
        <v>#VALUE!</v>
      </c>
      <c r="X12" s="12">
        <f aca="true" t="shared" si="0" ref="X12:Y17">B12+D12+F12+H12+J12+M12+O12+Q12+S12+U12</f>
        <v>92309</v>
      </c>
      <c r="Y12" s="12">
        <f t="shared" si="0"/>
        <v>4601372</v>
      </c>
    </row>
    <row r="13" spans="1:25" s="1" customFormat="1" ht="9.75" customHeight="1" hidden="1">
      <c r="A13" s="28" t="s">
        <v>71</v>
      </c>
      <c r="B13" s="56">
        <v>4696</v>
      </c>
      <c r="C13" s="56">
        <v>485538</v>
      </c>
      <c r="D13" s="56">
        <v>3803</v>
      </c>
      <c r="E13" s="56">
        <v>195499</v>
      </c>
      <c r="F13" s="56">
        <v>10289</v>
      </c>
      <c r="G13" s="56">
        <v>716511</v>
      </c>
      <c r="H13" s="58">
        <v>5467</v>
      </c>
      <c r="I13" s="56">
        <v>409650</v>
      </c>
      <c r="J13" s="57">
        <v>3921</v>
      </c>
      <c r="K13" s="57">
        <v>161815</v>
      </c>
      <c r="L13" s="58"/>
      <c r="M13" s="58">
        <v>7125</v>
      </c>
      <c r="N13" s="58">
        <v>465370</v>
      </c>
      <c r="O13" s="57">
        <v>17327</v>
      </c>
      <c r="P13" s="57">
        <v>1028709</v>
      </c>
      <c r="Q13" s="57">
        <v>627</v>
      </c>
      <c r="R13" s="57">
        <v>112282</v>
      </c>
      <c r="S13" s="57">
        <v>3558</v>
      </c>
      <c r="T13" s="57">
        <v>612194</v>
      </c>
      <c r="U13" s="57">
        <v>29368</v>
      </c>
      <c r="V13" s="61">
        <v>553880</v>
      </c>
      <c r="W13" s="60" t="e">
        <f>A14+1910</f>
        <v>#VALUE!</v>
      </c>
      <c r="X13" s="12">
        <f t="shared" si="0"/>
        <v>86181</v>
      </c>
      <c r="Y13" s="12">
        <f t="shared" si="0"/>
        <v>4741448</v>
      </c>
    </row>
    <row r="14" spans="1:25" s="1" customFormat="1" ht="9.75" customHeight="1" hidden="1">
      <c r="A14" s="28" t="s">
        <v>76</v>
      </c>
      <c r="B14" s="56">
        <v>4459</v>
      </c>
      <c r="C14" s="56">
        <v>383472</v>
      </c>
      <c r="D14" s="56">
        <v>3960</v>
      </c>
      <c r="E14" s="56">
        <v>257479</v>
      </c>
      <c r="F14" s="56">
        <v>10434</v>
      </c>
      <c r="G14" s="56">
        <v>676436</v>
      </c>
      <c r="H14" s="56">
        <v>3594</v>
      </c>
      <c r="I14" s="56">
        <v>367872</v>
      </c>
      <c r="J14" s="57">
        <v>4885</v>
      </c>
      <c r="K14" s="57">
        <v>138525</v>
      </c>
      <c r="L14" s="58"/>
      <c r="M14" s="58">
        <v>4665</v>
      </c>
      <c r="N14" s="58">
        <v>681704</v>
      </c>
      <c r="O14" s="57">
        <v>11407</v>
      </c>
      <c r="P14" s="57">
        <v>673805</v>
      </c>
      <c r="Q14" s="57">
        <v>674</v>
      </c>
      <c r="R14" s="57">
        <v>109944</v>
      </c>
      <c r="S14" s="57">
        <v>1880</v>
      </c>
      <c r="T14" s="57">
        <v>284810</v>
      </c>
      <c r="U14" s="57">
        <v>42728</v>
      </c>
      <c r="V14" s="61">
        <v>861412</v>
      </c>
      <c r="W14" s="60" t="e">
        <f>A15+1910</f>
        <v>#VALUE!</v>
      </c>
      <c r="X14" s="12">
        <f t="shared" si="0"/>
        <v>88686</v>
      </c>
      <c r="Y14" s="12">
        <f t="shared" si="0"/>
        <v>4435459</v>
      </c>
    </row>
    <row r="15" spans="1:25" s="1" customFormat="1" ht="9.75" customHeight="1">
      <c r="A15" s="28" t="s">
        <v>96</v>
      </c>
      <c r="B15" s="56">
        <v>6764</v>
      </c>
      <c r="C15" s="56">
        <v>558945</v>
      </c>
      <c r="D15" s="56">
        <v>4592</v>
      </c>
      <c r="E15" s="56">
        <v>421207</v>
      </c>
      <c r="F15" s="56">
        <v>11750</v>
      </c>
      <c r="G15" s="56">
        <v>719052</v>
      </c>
      <c r="H15" s="56">
        <v>2202</v>
      </c>
      <c r="I15" s="56">
        <v>291332</v>
      </c>
      <c r="J15" s="57">
        <v>4405</v>
      </c>
      <c r="K15" s="57">
        <v>249439</v>
      </c>
      <c r="L15" s="58"/>
      <c r="M15" s="58">
        <v>3316</v>
      </c>
      <c r="N15" s="58">
        <v>496950</v>
      </c>
      <c r="O15" s="57">
        <v>9130</v>
      </c>
      <c r="P15" s="57">
        <v>418560</v>
      </c>
      <c r="Q15" s="57">
        <v>586</v>
      </c>
      <c r="R15" s="57">
        <v>119514</v>
      </c>
      <c r="S15" s="57">
        <v>1795</v>
      </c>
      <c r="T15" s="57">
        <v>277212</v>
      </c>
      <c r="U15" s="57">
        <v>41908</v>
      </c>
      <c r="V15" s="61">
        <v>859284</v>
      </c>
      <c r="W15" s="60">
        <f>A16+1910</f>
        <v>1993</v>
      </c>
      <c r="X15" s="12">
        <f t="shared" si="0"/>
        <v>86448</v>
      </c>
      <c r="Y15" s="12">
        <f t="shared" si="0"/>
        <v>4411495</v>
      </c>
    </row>
    <row r="16" spans="1:25" s="1" customFormat="1" ht="9.75" customHeight="1">
      <c r="A16" s="29">
        <v>83</v>
      </c>
      <c r="B16" s="56">
        <v>9225</v>
      </c>
      <c r="C16" s="56">
        <v>794410</v>
      </c>
      <c r="D16" s="56">
        <v>4324</v>
      </c>
      <c r="E16" s="56">
        <v>376523</v>
      </c>
      <c r="F16" s="56">
        <v>8432</v>
      </c>
      <c r="G16" s="56">
        <v>522620</v>
      </c>
      <c r="H16" s="56">
        <v>2091</v>
      </c>
      <c r="I16" s="56">
        <v>296007</v>
      </c>
      <c r="J16" s="57">
        <v>2786</v>
      </c>
      <c r="K16" s="57">
        <v>184468</v>
      </c>
      <c r="L16" s="58"/>
      <c r="M16" s="58">
        <v>2845</v>
      </c>
      <c r="N16" s="58">
        <v>859608</v>
      </c>
      <c r="O16" s="57">
        <v>11217</v>
      </c>
      <c r="P16" s="57">
        <v>588269</v>
      </c>
      <c r="Q16" s="57">
        <v>795</v>
      </c>
      <c r="R16" s="57">
        <v>124273</v>
      </c>
      <c r="S16" s="57">
        <v>1495</v>
      </c>
      <c r="T16" s="57">
        <v>326399</v>
      </c>
      <c r="U16" s="57">
        <v>54914</v>
      </c>
      <c r="V16" s="61">
        <v>591558</v>
      </c>
      <c r="W16" s="60">
        <v>1994</v>
      </c>
      <c r="X16" s="12">
        <f t="shared" si="0"/>
        <v>98124</v>
      </c>
      <c r="Y16" s="12">
        <f t="shared" si="0"/>
        <v>4664135</v>
      </c>
    </row>
    <row r="17" spans="1:25" s="1" customFormat="1" ht="9.75" customHeight="1">
      <c r="A17" s="29">
        <v>84</v>
      </c>
      <c r="B17" s="56">
        <v>20051</v>
      </c>
      <c r="C17" s="56">
        <v>1968528</v>
      </c>
      <c r="D17" s="56">
        <v>3897</v>
      </c>
      <c r="E17" s="56">
        <v>331498</v>
      </c>
      <c r="F17" s="56">
        <v>10986</v>
      </c>
      <c r="G17" s="56">
        <v>728937</v>
      </c>
      <c r="H17" s="56">
        <v>1420</v>
      </c>
      <c r="I17" s="56">
        <v>169202</v>
      </c>
      <c r="J17" s="57">
        <v>2226</v>
      </c>
      <c r="K17" s="57">
        <v>110635</v>
      </c>
      <c r="L17" s="58"/>
      <c r="M17" s="58">
        <v>3211</v>
      </c>
      <c r="N17" s="58">
        <v>867326</v>
      </c>
      <c r="O17" s="57">
        <v>8971</v>
      </c>
      <c r="P17" s="57">
        <v>514709</v>
      </c>
      <c r="Q17" s="57">
        <v>1814</v>
      </c>
      <c r="R17" s="57">
        <v>297116</v>
      </c>
      <c r="S17" s="57">
        <v>1085</v>
      </c>
      <c r="T17" s="57">
        <v>216458</v>
      </c>
      <c r="U17" s="57">
        <v>54155</v>
      </c>
      <c r="V17" s="61">
        <v>878877</v>
      </c>
      <c r="W17" s="60">
        <v>1995</v>
      </c>
      <c r="X17" s="12">
        <f t="shared" si="0"/>
        <v>107816</v>
      </c>
      <c r="Y17" s="12">
        <f t="shared" si="0"/>
        <v>6083286</v>
      </c>
    </row>
    <row r="18" spans="1:25" s="1" customFormat="1" ht="9.75" customHeight="1">
      <c r="A18" s="29">
        <v>85</v>
      </c>
      <c r="B18" s="56">
        <v>10616</v>
      </c>
      <c r="C18" s="56">
        <v>1265843</v>
      </c>
      <c r="D18" s="56">
        <v>3302</v>
      </c>
      <c r="E18" s="56">
        <v>228614</v>
      </c>
      <c r="F18" s="56">
        <v>11831</v>
      </c>
      <c r="G18" s="56">
        <v>866873</v>
      </c>
      <c r="H18" s="56">
        <v>1267</v>
      </c>
      <c r="I18" s="56">
        <v>175322</v>
      </c>
      <c r="J18" s="57">
        <v>2134</v>
      </c>
      <c r="K18" s="57">
        <v>117474</v>
      </c>
      <c r="L18" s="58"/>
      <c r="M18" s="58">
        <v>2541</v>
      </c>
      <c r="N18" s="58">
        <v>516982</v>
      </c>
      <c r="O18" s="57">
        <v>7546</v>
      </c>
      <c r="P18" s="57">
        <v>409408</v>
      </c>
      <c r="Q18" s="57">
        <v>1611</v>
      </c>
      <c r="R18" s="57">
        <v>264975</v>
      </c>
      <c r="S18" s="57">
        <v>1103</v>
      </c>
      <c r="T18" s="57">
        <v>154186</v>
      </c>
      <c r="U18" s="57">
        <v>53906</v>
      </c>
      <c r="V18" s="61">
        <v>989692</v>
      </c>
      <c r="W18" s="60">
        <v>1996</v>
      </c>
      <c r="X18" s="12">
        <f aca="true" t="shared" si="1" ref="X18:Y23">B18+D18+F18+H18+J18+M18+O18+Q18+S18+U18</f>
        <v>95857</v>
      </c>
      <c r="Y18" s="12">
        <f t="shared" si="1"/>
        <v>4989369</v>
      </c>
    </row>
    <row r="19" spans="1:25" s="1" customFormat="1" ht="9.75" customHeight="1">
      <c r="A19" s="29">
        <v>86</v>
      </c>
      <c r="B19" s="56">
        <v>19589</v>
      </c>
      <c r="C19" s="56">
        <v>2669614</v>
      </c>
      <c r="D19" s="56">
        <v>3649</v>
      </c>
      <c r="E19" s="56">
        <v>298267</v>
      </c>
      <c r="F19" s="56">
        <v>10627</v>
      </c>
      <c r="G19" s="56">
        <v>851652</v>
      </c>
      <c r="H19" s="56">
        <v>1278</v>
      </c>
      <c r="I19" s="56">
        <v>158348</v>
      </c>
      <c r="J19" s="57">
        <v>3355</v>
      </c>
      <c r="K19" s="57">
        <v>183879</v>
      </c>
      <c r="L19" s="58"/>
      <c r="M19" s="58">
        <v>2701.4</v>
      </c>
      <c r="N19" s="58">
        <v>528998</v>
      </c>
      <c r="O19" s="57">
        <v>11761</v>
      </c>
      <c r="P19" s="57">
        <v>676833</v>
      </c>
      <c r="Q19" s="57">
        <v>1607</v>
      </c>
      <c r="R19" s="57">
        <v>272089</v>
      </c>
      <c r="S19" s="57">
        <v>1151</v>
      </c>
      <c r="T19" s="57">
        <v>170903</v>
      </c>
      <c r="U19" s="57">
        <v>47279</v>
      </c>
      <c r="V19" s="61">
        <v>872803.8</v>
      </c>
      <c r="W19" s="60">
        <v>1997</v>
      </c>
      <c r="X19" s="12">
        <f t="shared" si="1"/>
        <v>102997.4</v>
      </c>
      <c r="Y19" s="12">
        <f t="shared" si="1"/>
        <v>6683386.8</v>
      </c>
    </row>
    <row r="20" spans="1:25" s="1" customFormat="1" ht="9.75" customHeight="1">
      <c r="A20" s="29"/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8"/>
      <c r="M20" s="58"/>
      <c r="N20" s="58"/>
      <c r="O20" s="57"/>
      <c r="P20" s="57"/>
      <c r="Q20" s="57"/>
      <c r="R20" s="57"/>
      <c r="S20" s="57"/>
      <c r="T20" s="57"/>
      <c r="U20" s="57"/>
      <c r="V20" s="61"/>
      <c r="W20" s="60"/>
      <c r="X20" s="12"/>
      <c r="Y20" s="12"/>
    </row>
    <row r="21" spans="1:25" s="1" customFormat="1" ht="9.75" customHeight="1">
      <c r="A21" s="29">
        <v>87</v>
      </c>
      <c r="B21" s="56">
        <v>20940</v>
      </c>
      <c r="C21" s="56">
        <v>1857010</v>
      </c>
      <c r="D21" s="56">
        <v>4623</v>
      </c>
      <c r="E21" s="56">
        <v>319235</v>
      </c>
      <c r="F21" s="56">
        <v>13135</v>
      </c>
      <c r="G21" s="56">
        <v>922429</v>
      </c>
      <c r="H21" s="56">
        <v>2087</v>
      </c>
      <c r="I21" s="56">
        <v>163616</v>
      </c>
      <c r="J21" s="57">
        <v>4128</v>
      </c>
      <c r="K21" s="57">
        <v>196754</v>
      </c>
      <c r="L21" s="58"/>
      <c r="M21" s="58">
        <v>2417</v>
      </c>
      <c r="N21" s="58">
        <v>505839</v>
      </c>
      <c r="O21" s="57">
        <v>8579</v>
      </c>
      <c r="P21" s="57">
        <v>506326</v>
      </c>
      <c r="Q21" s="57">
        <v>1128</v>
      </c>
      <c r="R21" s="57">
        <v>206076</v>
      </c>
      <c r="S21" s="57">
        <v>1478</v>
      </c>
      <c r="T21" s="57">
        <v>212983</v>
      </c>
      <c r="U21" s="57">
        <v>35527</v>
      </c>
      <c r="V21" s="61">
        <v>509684</v>
      </c>
      <c r="W21" s="60">
        <v>1998</v>
      </c>
      <c r="X21" s="12">
        <f t="shared" si="1"/>
        <v>94042</v>
      </c>
      <c r="Y21" s="12">
        <f t="shared" si="1"/>
        <v>5399952</v>
      </c>
    </row>
    <row r="22" spans="1:25" s="64" customFormat="1" ht="9.75" customHeight="1">
      <c r="A22" s="29">
        <v>88</v>
      </c>
      <c r="B22" s="13">
        <v>19215.278000000002</v>
      </c>
      <c r="C22" s="13">
        <v>1914531.1463000001</v>
      </c>
      <c r="D22" s="13">
        <v>3159.3078</v>
      </c>
      <c r="E22" s="13">
        <v>184068.9767</v>
      </c>
      <c r="F22" s="13">
        <v>13904.365999999998</v>
      </c>
      <c r="G22" s="13">
        <v>820743.68399</v>
      </c>
      <c r="H22" s="13">
        <v>1432.8578</v>
      </c>
      <c r="I22" s="13">
        <v>110129.40682999999</v>
      </c>
      <c r="J22" s="13">
        <v>3708.5861999999997</v>
      </c>
      <c r="K22" s="13">
        <v>86303.66284</v>
      </c>
      <c r="L22" s="14"/>
      <c r="M22" s="13">
        <v>2674.0161</v>
      </c>
      <c r="N22" s="13">
        <v>439513.8583699999</v>
      </c>
      <c r="O22" s="13">
        <v>4516.1226</v>
      </c>
      <c r="P22" s="13">
        <v>148648.44459</v>
      </c>
      <c r="Q22" s="13">
        <v>1297.717</v>
      </c>
      <c r="R22" s="13">
        <v>244741.95591000005</v>
      </c>
      <c r="S22" s="13">
        <v>2883.0491</v>
      </c>
      <c r="T22" s="13">
        <v>347716.39421999996</v>
      </c>
      <c r="U22" s="13">
        <v>45338.581</v>
      </c>
      <c r="V22" s="62">
        <v>834992.6411</v>
      </c>
      <c r="W22" s="60">
        <v>1999</v>
      </c>
      <c r="X22" s="12">
        <f t="shared" si="1"/>
        <v>98129.8816</v>
      </c>
      <c r="Y22" s="12">
        <f t="shared" si="1"/>
        <v>5131390.170849999</v>
      </c>
    </row>
    <row r="23" spans="1:25" s="64" customFormat="1" ht="9.75" customHeight="1">
      <c r="A23" s="15">
        <v>89</v>
      </c>
      <c r="B23" s="13">
        <v>20610</v>
      </c>
      <c r="C23" s="13">
        <v>2733433</v>
      </c>
      <c r="D23" s="13">
        <v>3002</v>
      </c>
      <c r="E23" s="13">
        <v>188121</v>
      </c>
      <c r="F23" s="13">
        <v>14728</v>
      </c>
      <c r="G23" s="13">
        <v>898947</v>
      </c>
      <c r="H23" s="13">
        <v>1494</v>
      </c>
      <c r="I23" s="13">
        <v>116992</v>
      </c>
      <c r="J23" s="13">
        <v>4799</v>
      </c>
      <c r="K23" s="13">
        <v>114901</v>
      </c>
      <c r="L23" s="14"/>
      <c r="M23" s="13">
        <v>3551</v>
      </c>
      <c r="N23" s="13">
        <v>474168</v>
      </c>
      <c r="O23" s="13">
        <v>5955</v>
      </c>
      <c r="P23" s="13">
        <v>175701</v>
      </c>
      <c r="Q23" s="13">
        <v>1249</v>
      </c>
      <c r="R23" s="13">
        <v>210671</v>
      </c>
      <c r="S23" s="13">
        <v>2264</v>
      </c>
      <c r="T23" s="13">
        <v>201520</v>
      </c>
      <c r="U23" s="13">
        <v>28635</v>
      </c>
      <c r="V23" s="62">
        <v>543063</v>
      </c>
      <c r="W23" s="84">
        <v>2000</v>
      </c>
      <c r="X23" s="12">
        <f t="shared" si="1"/>
        <v>86287</v>
      </c>
      <c r="Y23" s="12">
        <f t="shared" si="1"/>
        <v>5657517</v>
      </c>
    </row>
    <row r="24" spans="1:25" s="64" customFormat="1" ht="9.75" customHeight="1">
      <c r="A24" s="29">
        <v>90</v>
      </c>
      <c r="B24" s="13">
        <v>19661</v>
      </c>
      <c r="C24" s="13">
        <v>2514918</v>
      </c>
      <c r="D24" s="13">
        <v>2216</v>
      </c>
      <c r="E24" s="13">
        <v>142008</v>
      </c>
      <c r="F24" s="13">
        <v>14401</v>
      </c>
      <c r="G24" s="13">
        <v>844116</v>
      </c>
      <c r="H24" s="13">
        <v>964</v>
      </c>
      <c r="I24" s="13">
        <v>88432</v>
      </c>
      <c r="J24" s="13">
        <v>3937</v>
      </c>
      <c r="K24" s="13">
        <v>102022</v>
      </c>
      <c r="L24" s="14"/>
      <c r="M24" s="13">
        <v>4153</v>
      </c>
      <c r="N24" s="13">
        <v>759144</v>
      </c>
      <c r="O24" s="13">
        <v>11387</v>
      </c>
      <c r="P24" s="13">
        <v>253565</v>
      </c>
      <c r="Q24" s="13">
        <v>1395</v>
      </c>
      <c r="R24" s="13">
        <v>253582</v>
      </c>
      <c r="S24" s="13">
        <v>1433</v>
      </c>
      <c r="T24" s="13">
        <v>165714</v>
      </c>
      <c r="U24" s="13">
        <v>24298</v>
      </c>
      <c r="V24" s="13">
        <v>635792</v>
      </c>
      <c r="W24" s="84">
        <v>2001</v>
      </c>
      <c r="X24" s="12"/>
      <c r="Y24" s="12"/>
    </row>
    <row r="25" spans="1:25" s="64" customFormat="1" ht="9.75" customHeight="1">
      <c r="A25" s="30">
        <v>91</v>
      </c>
      <c r="B25" s="14">
        <f>SUM(B27:B33)</f>
        <v>22284</v>
      </c>
      <c r="C25" s="14">
        <f>SUM(C27:C33)+1</f>
        <v>2261449</v>
      </c>
      <c r="D25" s="14">
        <f aca="true" t="shared" si="2" ref="D25:V25">SUM(D27:D33)</f>
        <v>2989</v>
      </c>
      <c r="E25" s="14">
        <f>SUM(E27:E33)-1</f>
        <v>201008</v>
      </c>
      <c r="F25" s="14">
        <f t="shared" si="2"/>
        <v>14233</v>
      </c>
      <c r="G25" s="14">
        <f t="shared" si="2"/>
        <v>781058</v>
      </c>
      <c r="H25" s="14">
        <f t="shared" si="2"/>
        <v>857</v>
      </c>
      <c r="I25" s="14">
        <f t="shared" si="2"/>
        <v>88397</v>
      </c>
      <c r="J25" s="14">
        <f t="shared" si="2"/>
        <v>4101</v>
      </c>
      <c r="K25" s="14">
        <f>SUM(K27:K33)-1</f>
        <v>102991</v>
      </c>
      <c r="L25" s="14"/>
      <c r="M25" s="14">
        <f t="shared" si="2"/>
        <v>6613</v>
      </c>
      <c r="N25" s="14">
        <f t="shared" si="2"/>
        <v>686232</v>
      </c>
      <c r="O25" s="14">
        <f t="shared" si="2"/>
        <v>12428</v>
      </c>
      <c r="P25" s="14">
        <f t="shared" si="2"/>
        <v>260834</v>
      </c>
      <c r="Q25" s="14">
        <f t="shared" si="2"/>
        <v>992</v>
      </c>
      <c r="R25" s="14">
        <f t="shared" si="2"/>
        <v>169680</v>
      </c>
      <c r="S25" s="14">
        <f>SUM(S27:S33)-1</f>
        <v>2022</v>
      </c>
      <c r="T25" s="14">
        <f t="shared" si="2"/>
        <v>152533</v>
      </c>
      <c r="U25" s="14">
        <f>SUM(U27:U33)+1</f>
        <v>34950</v>
      </c>
      <c r="V25" s="63">
        <f t="shared" si="2"/>
        <v>611682</v>
      </c>
      <c r="W25" s="82">
        <v>2002</v>
      </c>
      <c r="X25" s="12"/>
      <c r="Y25" s="12"/>
    </row>
    <row r="26" spans="1:23" s="1" customFormat="1" ht="19.5" customHeight="1">
      <c r="A26" s="7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2"/>
      <c r="W26" s="83"/>
    </row>
    <row r="27" spans="1:23" s="1" customFormat="1" ht="12.75" customHeight="1">
      <c r="A27" s="55" t="s">
        <v>72</v>
      </c>
      <c r="B27" s="58" t="s">
        <v>73</v>
      </c>
      <c r="C27" s="58" t="s">
        <v>73</v>
      </c>
      <c r="D27" s="58" t="s">
        <v>73</v>
      </c>
      <c r="E27" s="58" t="s">
        <v>73</v>
      </c>
      <c r="F27" s="58" t="s">
        <v>73</v>
      </c>
      <c r="G27" s="58" t="s">
        <v>73</v>
      </c>
      <c r="H27" s="58" t="s">
        <v>73</v>
      </c>
      <c r="I27" s="58" t="s">
        <v>73</v>
      </c>
      <c r="J27" s="58" t="s">
        <v>73</v>
      </c>
      <c r="K27" s="58" t="s">
        <v>73</v>
      </c>
      <c r="L27" s="56"/>
      <c r="M27" s="58" t="s">
        <v>73</v>
      </c>
      <c r="N27" s="58" t="s">
        <v>73</v>
      </c>
      <c r="O27" s="58" t="s">
        <v>73</v>
      </c>
      <c r="P27" s="58" t="s">
        <v>73</v>
      </c>
      <c r="Q27" s="58" t="s">
        <v>73</v>
      </c>
      <c r="R27" s="58" t="s">
        <v>73</v>
      </c>
      <c r="S27" s="58" t="s">
        <v>73</v>
      </c>
      <c r="T27" s="58" t="s">
        <v>73</v>
      </c>
      <c r="U27" s="58" t="s">
        <v>73</v>
      </c>
      <c r="V27" s="61" t="s">
        <v>73</v>
      </c>
      <c r="W27" s="87" t="s">
        <v>32</v>
      </c>
    </row>
    <row r="28" spans="1:23" s="1" customFormat="1" ht="12.75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8"/>
      <c r="R28" s="58"/>
      <c r="S28" s="56"/>
      <c r="T28" s="56"/>
      <c r="U28" s="56"/>
      <c r="V28" s="59"/>
      <c r="W28" s="87"/>
    </row>
    <row r="29" spans="1:23" s="1" customFormat="1" ht="12.75" customHeight="1">
      <c r="A29" s="55" t="s">
        <v>74</v>
      </c>
      <c r="B29" s="56">
        <v>1769</v>
      </c>
      <c r="C29" s="56">
        <v>62260</v>
      </c>
      <c r="D29" s="56">
        <v>200</v>
      </c>
      <c r="E29" s="56">
        <v>5160</v>
      </c>
      <c r="F29" s="56">
        <v>1396</v>
      </c>
      <c r="G29" s="56">
        <v>92715</v>
      </c>
      <c r="H29" s="56">
        <v>166</v>
      </c>
      <c r="I29" s="56">
        <v>6975</v>
      </c>
      <c r="J29" s="56">
        <v>2278</v>
      </c>
      <c r="K29" s="56">
        <v>42836</v>
      </c>
      <c r="L29" s="56"/>
      <c r="M29" s="56">
        <v>3660</v>
      </c>
      <c r="N29" s="56">
        <v>125322</v>
      </c>
      <c r="O29" s="56">
        <v>12105</v>
      </c>
      <c r="P29" s="56">
        <v>221606</v>
      </c>
      <c r="Q29" s="58" t="s">
        <v>73</v>
      </c>
      <c r="R29" s="58" t="s">
        <v>73</v>
      </c>
      <c r="S29" s="56">
        <v>973</v>
      </c>
      <c r="T29" s="56">
        <v>26226</v>
      </c>
      <c r="U29" s="56">
        <v>4</v>
      </c>
      <c r="V29" s="59">
        <v>158</v>
      </c>
      <c r="W29" s="87" t="s">
        <v>33</v>
      </c>
    </row>
    <row r="30" spans="1:23" s="1" customFormat="1" ht="12.75" customHeight="1">
      <c r="A30" s="6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62"/>
      <c r="W30" s="87"/>
    </row>
    <row r="31" spans="1:23" s="1" customFormat="1" ht="12.75" customHeight="1">
      <c r="A31" s="55" t="s">
        <v>82</v>
      </c>
      <c r="B31" s="56">
        <v>17978</v>
      </c>
      <c r="C31" s="56">
        <v>2008710</v>
      </c>
      <c r="D31" s="56">
        <v>2424</v>
      </c>
      <c r="E31" s="56">
        <v>178149</v>
      </c>
      <c r="F31" s="56">
        <v>3147</v>
      </c>
      <c r="G31" s="56">
        <v>119629</v>
      </c>
      <c r="H31" s="56">
        <v>271</v>
      </c>
      <c r="I31" s="56">
        <v>8240</v>
      </c>
      <c r="J31" s="56">
        <v>817</v>
      </c>
      <c r="K31" s="56">
        <v>25006</v>
      </c>
      <c r="L31" s="56"/>
      <c r="M31" s="58" t="s">
        <v>73</v>
      </c>
      <c r="N31" s="58" t="s">
        <v>73</v>
      </c>
      <c r="O31" s="58" t="s">
        <v>73</v>
      </c>
      <c r="P31" s="58" t="s">
        <v>73</v>
      </c>
      <c r="Q31" s="58" t="s">
        <v>73</v>
      </c>
      <c r="R31" s="58" t="s">
        <v>73</v>
      </c>
      <c r="S31" s="58" t="s">
        <v>73</v>
      </c>
      <c r="T31" s="58" t="s">
        <v>73</v>
      </c>
      <c r="U31" s="58" t="s">
        <v>73</v>
      </c>
      <c r="V31" s="58" t="s">
        <v>73</v>
      </c>
      <c r="W31" s="87" t="s">
        <v>34</v>
      </c>
    </row>
    <row r="32" spans="1:23" s="1" customFormat="1" ht="12.75" customHeight="1">
      <c r="A32" s="6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62"/>
      <c r="W32" s="87"/>
    </row>
    <row r="33" spans="1:23" s="1" customFormat="1" ht="12.75" customHeight="1">
      <c r="A33" s="55" t="s">
        <v>36</v>
      </c>
      <c r="B33" s="13">
        <f>SUM(B35:B58)-1</f>
        <v>2537</v>
      </c>
      <c r="C33" s="13">
        <f aca="true" t="shared" si="3" ref="C33:T33">SUM(C35:C58)</f>
        <v>190478</v>
      </c>
      <c r="D33" s="13">
        <f t="shared" si="3"/>
        <v>365</v>
      </c>
      <c r="E33" s="13">
        <f>SUM(E35:E58)-1</f>
        <v>17700</v>
      </c>
      <c r="F33" s="13">
        <f t="shared" si="3"/>
        <v>9690</v>
      </c>
      <c r="G33" s="13">
        <f>SUM(G35:G58)-1</f>
        <v>568714</v>
      </c>
      <c r="H33" s="13">
        <f t="shared" si="3"/>
        <v>420</v>
      </c>
      <c r="I33" s="13">
        <f>SUM(I35:I58)-1</f>
        <v>73182</v>
      </c>
      <c r="J33" s="13">
        <f t="shared" si="3"/>
        <v>1006</v>
      </c>
      <c r="K33" s="13">
        <f t="shared" si="3"/>
        <v>35150</v>
      </c>
      <c r="L33" s="13"/>
      <c r="M33" s="13">
        <f>SUM(M35:M58)-1</f>
        <v>2953</v>
      </c>
      <c r="N33" s="13">
        <f t="shared" si="3"/>
        <v>560910</v>
      </c>
      <c r="O33" s="13">
        <f>SUM(O35:O58)-1</f>
        <v>323</v>
      </c>
      <c r="P33" s="13">
        <f t="shared" si="3"/>
        <v>39228</v>
      </c>
      <c r="Q33" s="13">
        <f t="shared" si="3"/>
        <v>992</v>
      </c>
      <c r="R33" s="13">
        <f>SUM(R35:R58)-1</f>
        <v>169680</v>
      </c>
      <c r="S33" s="13">
        <f>SUM(S35:S58)-1</f>
        <v>1050</v>
      </c>
      <c r="T33" s="13">
        <f t="shared" si="3"/>
        <v>126307</v>
      </c>
      <c r="U33" s="13">
        <f>SUM(U35:U58)-1</f>
        <v>34945</v>
      </c>
      <c r="V33" s="13">
        <f>SUM(V35:V58)-1</f>
        <v>611524</v>
      </c>
      <c r="W33" s="87" t="s">
        <v>35</v>
      </c>
    </row>
    <row r="34" spans="1:23" s="1" customFormat="1" ht="12.75" customHeight="1">
      <c r="A34" s="65"/>
      <c r="B34" s="17"/>
      <c r="C34" s="17"/>
      <c r="D34" s="17"/>
      <c r="E34" s="17"/>
      <c r="F34" s="17"/>
      <c r="G34" s="17"/>
      <c r="H34" s="17"/>
      <c r="I34" s="31"/>
      <c r="J34" s="31"/>
      <c r="K34" s="31"/>
      <c r="L34" s="17"/>
      <c r="M34" s="17"/>
      <c r="N34" s="17"/>
      <c r="O34" s="31"/>
      <c r="P34" s="31"/>
      <c r="Q34" s="31"/>
      <c r="R34" s="31"/>
      <c r="S34" s="31"/>
      <c r="T34" s="31"/>
      <c r="U34" s="17"/>
      <c r="V34" s="32"/>
      <c r="W34" s="85"/>
    </row>
    <row r="35" spans="1:23" s="1" customFormat="1" ht="12.75" customHeight="1">
      <c r="A35" s="47" t="s">
        <v>83</v>
      </c>
      <c r="B35" s="58" t="s">
        <v>73</v>
      </c>
      <c r="C35" s="58" t="s">
        <v>73</v>
      </c>
      <c r="D35" s="58" t="s">
        <v>73</v>
      </c>
      <c r="E35" s="58" t="s">
        <v>73</v>
      </c>
      <c r="F35" s="58" t="s">
        <v>73</v>
      </c>
      <c r="G35" s="58" t="s">
        <v>73</v>
      </c>
      <c r="H35" s="58" t="s">
        <v>73</v>
      </c>
      <c r="I35" s="58" t="s">
        <v>73</v>
      </c>
      <c r="J35" s="58" t="s">
        <v>73</v>
      </c>
      <c r="K35" s="58" t="s">
        <v>73</v>
      </c>
      <c r="L35" s="58"/>
      <c r="M35" s="58">
        <v>1</v>
      </c>
      <c r="N35" s="58">
        <v>162</v>
      </c>
      <c r="O35" s="57">
        <v>0</v>
      </c>
      <c r="P35" s="57">
        <v>31</v>
      </c>
      <c r="Q35" s="57">
        <v>68</v>
      </c>
      <c r="R35" s="57">
        <v>10068</v>
      </c>
      <c r="S35" s="57">
        <v>236</v>
      </c>
      <c r="T35" s="57">
        <v>38837</v>
      </c>
      <c r="U35" s="58">
        <v>3398</v>
      </c>
      <c r="V35" s="61">
        <v>91578</v>
      </c>
      <c r="W35" s="86" t="s">
        <v>11</v>
      </c>
    </row>
    <row r="36" spans="1:23" s="1" customFormat="1" ht="12.75" customHeight="1">
      <c r="A36" s="47" t="s">
        <v>84</v>
      </c>
      <c r="B36" s="58">
        <v>1178</v>
      </c>
      <c r="C36" s="58">
        <v>97975</v>
      </c>
      <c r="D36" s="58">
        <v>216</v>
      </c>
      <c r="E36" s="58">
        <v>8838</v>
      </c>
      <c r="F36" s="58">
        <v>488</v>
      </c>
      <c r="G36" s="58">
        <v>45085</v>
      </c>
      <c r="H36" s="58">
        <v>89</v>
      </c>
      <c r="I36" s="58">
        <v>16174</v>
      </c>
      <c r="J36" s="58">
        <v>78</v>
      </c>
      <c r="K36" s="58">
        <v>2414</v>
      </c>
      <c r="L36" s="58"/>
      <c r="M36" s="58">
        <v>235</v>
      </c>
      <c r="N36" s="58">
        <v>9009</v>
      </c>
      <c r="O36" s="57">
        <v>24</v>
      </c>
      <c r="P36" s="57">
        <v>1269</v>
      </c>
      <c r="Q36" s="57">
        <v>3</v>
      </c>
      <c r="R36" s="57">
        <v>104</v>
      </c>
      <c r="S36" s="57">
        <v>259</v>
      </c>
      <c r="T36" s="57">
        <v>7097</v>
      </c>
      <c r="U36" s="58">
        <v>30208</v>
      </c>
      <c r="V36" s="61">
        <v>492736</v>
      </c>
      <c r="W36" s="86" t="s">
        <v>12</v>
      </c>
    </row>
    <row r="37" spans="1:23" s="1" customFormat="1" ht="12.75" customHeight="1">
      <c r="A37" s="55" t="s">
        <v>85</v>
      </c>
      <c r="B37" s="58" t="s">
        <v>73</v>
      </c>
      <c r="C37" s="58" t="s">
        <v>73</v>
      </c>
      <c r="D37" s="58" t="s">
        <v>73</v>
      </c>
      <c r="E37" s="58" t="s">
        <v>73</v>
      </c>
      <c r="F37" s="58" t="s">
        <v>73</v>
      </c>
      <c r="G37" s="58" t="s">
        <v>73</v>
      </c>
      <c r="H37" s="58" t="s">
        <v>73</v>
      </c>
      <c r="I37" s="58" t="s">
        <v>73</v>
      </c>
      <c r="J37" s="58">
        <v>1</v>
      </c>
      <c r="K37" s="58">
        <v>22</v>
      </c>
      <c r="L37" s="58"/>
      <c r="M37" s="58">
        <v>3</v>
      </c>
      <c r="N37" s="58">
        <v>683</v>
      </c>
      <c r="O37" s="58" t="s">
        <v>73</v>
      </c>
      <c r="P37" s="58" t="s">
        <v>73</v>
      </c>
      <c r="Q37" s="57">
        <v>21</v>
      </c>
      <c r="R37" s="57">
        <v>3515</v>
      </c>
      <c r="S37" s="57">
        <v>15</v>
      </c>
      <c r="T37" s="57">
        <v>596</v>
      </c>
      <c r="U37" s="58" t="s">
        <v>73</v>
      </c>
      <c r="V37" s="58" t="s">
        <v>73</v>
      </c>
      <c r="W37" s="86" t="s">
        <v>13</v>
      </c>
    </row>
    <row r="38" spans="1:23" s="1" customFormat="1" ht="12.75" customHeight="1">
      <c r="A38" s="47" t="s">
        <v>86</v>
      </c>
      <c r="B38" s="58" t="s">
        <v>73</v>
      </c>
      <c r="C38" s="58" t="s">
        <v>73</v>
      </c>
      <c r="D38" s="58" t="s">
        <v>73</v>
      </c>
      <c r="E38" s="58" t="s">
        <v>73</v>
      </c>
      <c r="F38" s="58" t="s">
        <v>73</v>
      </c>
      <c r="G38" s="58" t="s">
        <v>73</v>
      </c>
      <c r="H38" s="58" t="s">
        <v>73</v>
      </c>
      <c r="I38" s="58" t="s">
        <v>73</v>
      </c>
      <c r="J38" s="58" t="s">
        <v>73</v>
      </c>
      <c r="K38" s="58" t="s">
        <v>73</v>
      </c>
      <c r="L38" s="58"/>
      <c r="M38" s="58">
        <v>8</v>
      </c>
      <c r="N38" s="58">
        <v>1125</v>
      </c>
      <c r="O38" s="57">
        <v>1</v>
      </c>
      <c r="P38" s="57">
        <v>250</v>
      </c>
      <c r="Q38" s="58" t="s">
        <v>73</v>
      </c>
      <c r="R38" s="58" t="s">
        <v>73</v>
      </c>
      <c r="S38" s="58" t="s">
        <v>73</v>
      </c>
      <c r="T38" s="58" t="s">
        <v>73</v>
      </c>
      <c r="U38" s="58" t="s">
        <v>73</v>
      </c>
      <c r="V38" s="58" t="s">
        <v>73</v>
      </c>
      <c r="W38" s="86" t="s">
        <v>14</v>
      </c>
    </row>
    <row r="39" spans="1:23" s="1" customFormat="1" ht="12.75" customHeight="1">
      <c r="A39" s="47" t="s">
        <v>87</v>
      </c>
      <c r="B39" s="58" t="s">
        <v>73</v>
      </c>
      <c r="C39" s="58" t="s">
        <v>73</v>
      </c>
      <c r="D39" s="58" t="s">
        <v>73</v>
      </c>
      <c r="E39" s="58" t="s">
        <v>73</v>
      </c>
      <c r="F39" s="58" t="s">
        <v>73</v>
      </c>
      <c r="G39" s="58" t="s">
        <v>73</v>
      </c>
      <c r="H39" s="58" t="s">
        <v>73</v>
      </c>
      <c r="I39" s="58" t="s">
        <v>73</v>
      </c>
      <c r="J39" s="58" t="s">
        <v>73</v>
      </c>
      <c r="K39" s="58" t="s">
        <v>73</v>
      </c>
      <c r="L39" s="58"/>
      <c r="M39" s="58">
        <v>15</v>
      </c>
      <c r="N39" s="58">
        <v>5484</v>
      </c>
      <c r="O39" s="57">
        <v>18</v>
      </c>
      <c r="P39" s="57">
        <v>1452</v>
      </c>
      <c r="Q39" s="58" t="s">
        <v>73</v>
      </c>
      <c r="R39" s="58" t="s">
        <v>73</v>
      </c>
      <c r="S39" s="57">
        <v>19</v>
      </c>
      <c r="T39" s="57">
        <v>2848</v>
      </c>
      <c r="U39" s="58" t="s">
        <v>73</v>
      </c>
      <c r="V39" s="58" t="s">
        <v>73</v>
      </c>
      <c r="W39" s="86" t="s">
        <v>15</v>
      </c>
    </row>
    <row r="40" spans="1:23" s="1" customFormat="1" ht="12.75" customHeight="1">
      <c r="A40" s="66"/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17"/>
      <c r="M40" s="17"/>
      <c r="N40" s="17"/>
      <c r="O40" s="31"/>
      <c r="P40" s="31"/>
      <c r="Q40" s="31"/>
      <c r="R40" s="31"/>
      <c r="S40" s="31"/>
      <c r="T40" s="31"/>
      <c r="U40" s="17"/>
      <c r="V40" s="32"/>
      <c r="W40" s="88"/>
    </row>
    <row r="41" spans="1:23" s="1" customFormat="1" ht="12.75" customHeight="1">
      <c r="A41" s="47" t="s">
        <v>88</v>
      </c>
      <c r="B41" s="58" t="s">
        <v>73</v>
      </c>
      <c r="C41" s="58" t="s">
        <v>73</v>
      </c>
      <c r="D41" s="58" t="s">
        <v>73</v>
      </c>
      <c r="E41" s="58" t="s">
        <v>73</v>
      </c>
      <c r="F41" s="58" t="s">
        <v>73</v>
      </c>
      <c r="G41" s="58" t="s">
        <v>73</v>
      </c>
      <c r="H41" s="58" t="s">
        <v>73</v>
      </c>
      <c r="I41" s="58" t="s">
        <v>73</v>
      </c>
      <c r="J41" s="57">
        <v>1</v>
      </c>
      <c r="K41" s="57">
        <v>35</v>
      </c>
      <c r="L41" s="58"/>
      <c r="M41" s="58">
        <v>108</v>
      </c>
      <c r="N41" s="58">
        <v>14937</v>
      </c>
      <c r="O41" s="57">
        <v>82</v>
      </c>
      <c r="P41" s="57">
        <v>6433</v>
      </c>
      <c r="Q41" s="57">
        <v>45</v>
      </c>
      <c r="R41" s="57">
        <v>9441</v>
      </c>
      <c r="S41" s="57">
        <v>36</v>
      </c>
      <c r="T41" s="57">
        <v>2175</v>
      </c>
      <c r="U41" s="58">
        <v>3</v>
      </c>
      <c r="V41" s="61">
        <v>57</v>
      </c>
      <c r="W41" s="86" t="s">
        <v>16</v>
      </c>
    </row>
    <row r="42" spans="1:23" s="1" customFormat="1" ht="12.75" customHeight="1">
      <c r="A42" s="47" t="s">
        <v>89</v>
      </c>
      <c r="B42" s="58" t="s">
        <v>73</v>
      </c>
      <c r="C42" s="58" t="s">
        <v>73</v>
      </c>
      <c r="D42" s="58" t="s">
        <v>73</v>
      </c>
      <c r="E42" s="58" t="s">
        <v>73</v>
      </c>
      <c r="F42" s="58" t="s">
        <v>73</v>
      </c>
      <c r="G42" s="58" t="s">
        <v>73</v>
      </c>
      <c r="H42" s="58" t="s">
        <v>73</v>
      </c>
      <c r="I42" s="58" t="s">
        <v>73</v>
      </c>
      <c r="J42" s="58" t="s">
        <v>73</v>
      </c>
      <c r="K42" s="58" t="s">
        <v>73</v>
      </c>
      <c r="L42" s="58"/>
      <c r="M42" s="58" t="s">
        <v>73</v>
      </c>
      <c r="N42" s="58" t="s">
        <v>73</v>
      </c>
      <c r="O42" s="58" t="s">
        <v>73</v>
      </c>
      <c r="P42" s="58" t="s">
        <v>73</v>
      </c>
      <c r="Q42" s="57">
        <v>30</v>
      </c>
      <c r="R42" s="57">
        <v>5015</v>
      </c>
      <c r="S42" s="57">
        <v>41</v>
      </c>
      <c r="T42" s="57">
        <v>5072</v>
      </c>
      <c r="U42" s="58" t="s">
        <v>73</v>
      </c>
      <c r="V42" s="58" t="s">
        <v>73</v>
      </c>
      <c r="W42" s="86" t="s">
        <v>17</v>
      </c>
    </row>
    <row r="43" spans="1:23" s="1" customFormat="1" ht="12.75" customHeight="1">
      <c r="A43" s="47" t="s">
        <v>90</v>
      </c>
      <c r="B43" s="58" t="s">
        <v>73</v>
      </c>
      <c r="C43" s="58" t="s">
        <v>73</v>
      </c>
      <c r="D43" s="58" t="s">
        <v>73</v>
      </c>
      <c r="E43" s="58" t="s">
        <v>73</v>
      </c>
      <c r="F43" s="58" t="s">
        <v>73</v>
      </c>
      <c r="G43" s="58" t="s">
        <v>73</v>
      </c>
      <c r="H43" s="58" t="s">
        <v>73</v>
      </c>
      <c r="I43" s="58" t="s">
        <v>73</v>
      </c>
      <c r="J43" s="58" t="s">
        <v>73</v>
      </c>
      <c r="K43" s="58" t="s">
        <v>73</v>
      </c>
      <c r="L43" s="58"/>
      <c r="M43" s="58" t="s">
        <v>73</v>
      </c>
      <c r="N43" s="58" t="s">
        <v>73</v>
      </c>
      <c r="O43" s="58" t="s">
        <v>73</v>
      </c>
      <c r="P43" s="58" t="s">
        <v>73</v>
      </c>
      <c r="Q43" s="58" t="s">
        <v>73</v>
      </c>
      <c r="R43" s="58" t="s">
        <v>73</v>
      </c>
      <c r="S43" s="58" t="s">
        <v>73</v>
      </c>
      <c r="T43" s="58" t="s">
        <v>73</v>
      </c>
      <c r="U43" s="58" t="s">
        <v>73</v>
      </c>
      <c r="V43" s="58" t="s">
        <v>73</v>
      </c>
      <c r="W43" s="86" t="s">
        <v>18</v>
      </c>
    </row>
    <row r="44" spans="1:23" s="1" customFormat="1" ht="12.75" customHeight="1">
      <c r="A44" s="47" t="s">
        <v>91</v>
      </c>
      <c r="B44" s="58" t="s">
        <v>73</v>
      </c>
      <c r="C44" s="58" t="s">
        <v>73</v>
      </c>
      <c r="D44" s="58" t="s">
        <v>73</v>
      </c>
      <c r="E44" s="58" t="s">
        <v>73</v>
      </c>
      <c r="F44" s="58" t="s">
        <v>73</v>
      </c>
      <c r="G44" s="58" t="s">
        <v>73</v>
      </c>
      <c r="H44" s="58" t="s">
        <v>73</v>
      </c>
      <c r="I44" s="58" t="s">
        <v>73</v>
      </c>
      <c r="J44" s="58" t="s">
        <v>73</v>
      </c>
      <c r="K44" s="58" t="s">
        <v>73</v>
      </c>
      <c r="L44" s="58"/>
      <c r="M44" s="58">
        <v>0</v>
      </c>
      <c r="N44" s="58">
        <v>41</v>
      </c>
      <c r="O44" s="57">
        <v>8</v>
      </c>
      <c r="P44" s="57">
        <v>1431</v>
      </c>
      <c r="Q44" s="57">
        <v>2</v>
      </c>
      <c r="R44" s="57">
        <v>594</v>
      </c>
      <c r="S44" s="58" t="s">
        <v>73</v>
      </c>
      <c r="T44" s="58" t="s">
        <v>73</v>
      </c>
      <c r="U44" s="58" t="s">
        <v>73</v>
      </c>
      <c r="V44" s="58" t="s">
        <v>73</v>
      </c>
      <c r="W44" s="86" t="s">
        <v>19</v>
      </c>
    </row>
    <row r="45" spans="1:23" s="1" customFormat="1" ht="12.75" customHeight="1">
      <c r="A45" s="47" t="s">
        <v>92</v>
      </c>
      <c r="B45" s="58" t="s">
        <v>73</v>
      </c>
      <c r="C45" s="58" t="s">
        <v>73</v>
      </c>
      <c r="D45" s="58" t="s">
        <v>73</v>
      </c>
      <c r="E45" s="58" t="s">
        <v>73</v>
      </c>
      <c r="F45" s="58" t="s">
        <v>73</v>
      </c>
      <c r="G45" s="58" t="s">
        <v>73</v>
      </c>
      <c r="H45" s="58" t="s">
        <v>73</v>
      </c>
      <c r="I45" s="58" t="s">
        <v>73</v>
      </c>
      <c r="J45" s="58" t="s">
        <v>73</v>
      </c>
      <c r="K45" s="58" t="s">
        <v>73</v>
      </c>
      <c r="L45" s="58"/>
      <c r="M45" s="58" t="s">
        <v>73</v>
      </c>
      <c r="N45" s="58" t="s">
        <v>73</v>
      </c>
      <c r="O45" s="57">
        <v>38</v>
      </c>
      <c r="P45" s="57">
        <v>4556</v>
      </c>
      <c r="Q45" s="57">
        <v>4</v>
      </c>
      <c r="R45" s="57">
        <v>734</v>
      </c>
      <c r="S45" s="58" t="s">
        <v>73</v>
      </c>
      <c r="T45" s="58" t="s">
        <v>73</v>
      </c>
      <c r="U45" s="58" t="s">
        <v>73</v>
      </c>
      <c r="V45" s="58" t="s">
        <v>73</v>
      </c>
      <c r="W45" s="86" t="s">
        <v>20</v>
      </c>
    </row>
    <row r="46" spans="1:23" s="1" customFormat="1" ht="12.75" customHeight="1">
      <c r="A46" s="66"/>
      <c r="B46" s="13"/>
      <c r="C46" s="13"/>
      <c r="D46" s="13"/>
      <c r="E46" s="13"/>
      <c r="F46" s="13"/>
      <c r="G46" s="13"/>
      <c r="H46" s="13"/>
      <c r="I46" s="31"/>
      <c r="J46" s="31"/>
      <c r="K46" s="31"/>
      <c r="L46" s="17"/>
      <c r="M46" s="17"/>
      <c r="N46" s="17"/>
      <c r="O46" s="31"/>
      <c r="P46" s="31"/>
      <c r="Q46" s="31"/>
      <c r="R46" s="31"/>
      <c r="S46" s="31"/>
      <c r="T46" s="31"/>
      <c r="U46" s="17"/>
      <c r="V46" s="32"/>
      <c r="W46" s="88"/>
    </row>
    <row r="47" spans="1:23" s="1" customFormat="1" ht="12.75" customHeight="1">
      <c r="A47" s="47" t="s">
        <v>0</v>
      </c>
      <c r="B47" s="58" t="s">
        <v>73</v>
      </c>
      <c r="C47" s="58" t="s">
        <v>73</v>
      </c>
      <c r="D47" s="58" t="s">
        <v>73</v>
      </c>
      <c r="E47" s="58" t="s">
        <v>73</v>
      </c>
      <c r="F47" s="58" t="s">
        <v>73</v>
      </c>
      <c r="G47" s="58" t="s">
        <v>73</v>
      </c>
      <c r="H47" s="58" t="s">
        <v>73</v>
      </c>
      <c r="I47" s="58" t="s">
        <v>73</v>
      </c>
      <c r="J47" s="58" t="s">
        <v>73</v>
      </c>
      <c r="K47" s="58" t="s">
        <v>73</v>
      </c>
      <c r="L47" s="58"/>
      <c r="M47" s="58">
        <v>1</v>
      </c>
      <c r="N47" s="58">
        <v>232</v>
      </c>
      <c r="O47" s="57">
        <v>8</v>
      </c>
      <c r="P47" s="57">
        <v>634</v>
      </c>
      <c r="Q47" s="58" t="s">
        <v>73</v>
      </c>
      <c r="R47" s="58" t="s">
        <v>73</v>
      </c>
      <c r="S47" s="57">
        <v>8</v>
      </c>
      <c r="T47" s="57">
        <v>659</v>
      </c>
      <c r="U47" s="58" t="s">
        <v>73</v>
      </c>
      <c r="V47" s="58" t="s">
        <v>73</v>
      </c>
      <c r="W47" s="86" t="s">
        <v>21</v>
      </c>
    </row>
    <row r="48" spans="1:23" s="1" customFormat="1" ht="12.75" customHeight="1">
      <c r="A48" s="47" t="s">
        <v>1</v>
      </c>
      <c r="B48" s="58" t="s">
        <v>73</v>
      </c>
      <c r="C48" s="58" t="s">
        <v>73</v>
      </c>
      <c r="D48" s="58" t="s">
        <v>73</v>
      </c>
      <c r="E48" s="58" t="s">
        <v>73</v>
      </c>
      <c r="F48" s="58" t="s">
        <v>73</v>
      </c>
      <c r="G48" s="58" t="s">
        <v>73</v>
      </c>
      <c r="H48" s="58" t="s">
        <v>73</v>
      </c>
      <c r="I48" s="58" t="s">
        <v>73</v>
      </c>
      <c r="J48" s="58" t="s">
        <v>73</v>
      </c>
      <c r="K48" s="58" t="s">
        <v>73</v>
      </c>
      <c r="L48" s="58"/>
      <c r="M48" s="58">
        <v>10</v>
      </c>
      <c r="N48" s="58">
        <v>3021</v>
      </c>
      <c r="O48" s="58" t="s">
        <v>73</v>
      </c>
      <c r="P48" s="58" t="s">
        <v>73</v>
      </c>
      <c r="Q48" s="58" t="s">
        <v>73</v>
      </c>
      <c r="R48" s="58" t="s">
        <v>73</v>
      </c>
      <c r="S48" s="57">
        <v>8</v>
      </c>
      <c r="T48" s="57">
        <v>734</v>
      </c>
      <c r="U48" s="58">
        <v>14</v>
      </c>
      <c r="V48" s="61">
        <v>194</v>
      </c>
      <c r="W48" s="86" t="s">
        <v>22</v>
      </c>
    </row>
    <row r="49" spans="1:23" s="1" customFormat="1" ht="12.75" customHeight="1">
      <c r="A49" s="47" t="s">
        <v>2</v>
      </c>
      <c r="B49" s="56">
        <v>1291</v>
      </c>
      <c r="C49" s="56">
        <v>87889</v>
      </c>
      <c r="D49" s="56">
        <v>108</v>
      </c>
      <c r="E49" s="56">
        <v>5054</v>
      </c>
      <c r="F49" s="56">
        <v>8981</v>
      </c>
      <c r="G49" s="56">
        <v>499285</v>
      </c>
      <c r="H49" s="56">
        <v>109</v>
      </c>
      <c r="I49" s="57">
        <v>12590</v>
      </c>
      <c r="J49" s="57">
        <v>387</v>
      </c>
      <c r="K49" s="57">
        <v>8639</v>
      </c>
      <c r="L49" s="58"/>
      <c r="M49" s="58" t="s">
        <v>73</v>
      </c>
      <c r="N49" s="58" t="s">
        <v>73</v>
      </c>
      <c r="O49" s="58" t="s">
        <v>73</v>
      </c>
      <c r="P49" s="58" t="s">
        <v>73</v>
      </c>
      <c r="Q49" s="58" t="s">
        <v>73</v>
      </c>
      <c r="R49" s="58" t="s">
        <v>73</v>
      </c>
      <c r="S49" s="57">
        <v>32</v>
      </c>
      <c r="T49" s="57">
        <v>3206</v>
      </c>
      <c r="U49" s="58" t="s">
        <v>73</v>
      </c>
      <c r="V49" s="58" t="s">
        <v>73</v>
      </c>
      <c r="W49" s="86" t="s">
        <v>23</v>
      </c>
    </row>
    <row r="50" spans="1:23" s="1" customFormat="1" ht="12.75" customHeight="1">
      <c r="A50" s="47" t="s">
        <v>3</v>
      </c>
      <c r="B50" s="56">
        <v>57</v>
      </c>
      <c r="C50" s="56">
        <v>3447</v>
      </c>
      <c r="D50" s="56">
        <v>40</v>
      </c>
      <c r="E50" s="56">
        <v>3691</v>
      </c>
      <c r="F50" s="56">
        <v>221</v>
      </c>
      <c r="G50" s="56">
        <v>24298</v>
      </c>
      <c r="H50" s="56">
        <v>188</v>
      </c>
      <c r="I50" s="57">
        <v>35968</v>
      </c>
      <c r="J50" s="57">
        <v>486</v>
      </c>
      <c r="K50" s="57">
        <v>21650</v>
      </c>
      <c r="L50" s="58"/>
      <c r="M50" s="58">
        <v>25</v>
      </c>
      <c r="N50" s="58">
        <v>7982</v>
      </c>
      <c r="O50" s="58">
        <v>8</v>
      </c>
      <c r="P50" s="58">
        <v>516</v>
      </c>
      <c r="Q50" s="58" t="s">
        <v>73</v>
      </c>
      <c r="R50" s="58" t="s">
        <v>73</v>
      </c>
      <c r="S50" s="57">
        <v>188</v>
      </c>
      <c r="T50" s="57">
        <v>14314</v>
      </c>
      <c r="U50" s="58">
        <v>64</v>
      </c>
      <c r="V50" s="61">
        <v>1814</v>
      </c>
      <c r="W50" s="86" t="s">
        <v>24</v>
      </c>
    </row>
    <row r="51" spans="1:23" s="1" customFormat="1" ht="12.75" customHeight="1">
      <c r="A51" s="47" t="s">
        <v>4</v>
      </c>
      <c r="B51" s="58">
        <v>12</v>
      </c>
      <c r="C51" s="58">
        <v>1167</v>
      </c>
      <c r="D51" s="58">
        <v>1</v>
      </c>
      <c r="E51" s="58">
        <v>118</v>
      </c>
      <c r="F51" s="58">
        <v>0</v>
      </c>
      <c r="G51" s="58">
        <v>47</v>
      </c>
      <c r="H51" s="58">
        <v>34</v>
      </c>
      <c r="I51" s="58">
        <v>8451</v>
      </c>
      <c r="J51" s="57">
        <v>53</v>
      </c>
      <c r="K51" s="57">
        <v>2372</v>
      </c>
      <c r="L51" s="58"/>
      <c r="M51" s="58">
        <v>58</v>
      </c>
      <c r="N51" s="58">
        <v>6333</v>
      </c>
      <c r="O51" s="57">
        <v>5</v>
      </c>
      <c r="P51" s="57">
        <v>565</v>
      </c>
      <c r="Q51" s="57">
        <v>0</v>
      </c>
      <c r="R51" s="57">
        <v>28</v>
      </c>
      <c r="S51" s="58">
        <v>8</v>
      </c>
      <c r="T51" s="58">
        <v>633</v>
      </c>
      <c r="U51" s="58">
        <v>7</v>
      </c>
      <c r="V51" s="61">
        <v>180</v>
      </c>
      <c r="W51" s="86" t="s">
        <v>25</v>
      </c>
    </row>
    <row r="52" spans="1:23" s="1" customFormat="1" ht="12.75" customHeight="1">
      <c r="A52" s="47" t="s">
        <v>5</v>
      </c>
      <c r="B52" s="58" t="s">
        <v>73</v>
      </c>
      <c r="C52" s="58" t="s">
        <v>73</v>
      </c>
      <c r="D52" s="58" t="s">
        <v>73</v>
      </c>
      <c r="E52" s="58" t="s">
        <v>73</v>
      </c>
      <c r="F52" s="58" t="s">
        <v>73</v>
      </c>
      <c r="G52" s="58" t="s">
        <v>73</v>
      </c>
      <c r="H52" s="58" t="s">
        <v>73</v>
      </c>
      <c r="I52" s="58" t="s">
        <v>73</v>
      </c>
      <c r="J52" s="58" t="s">
        <v>73</v>
      </c>
      <c r="K52" s="58" t="s">
        <v>73</v>
      </c>
      <c r="L52" s="58"/>
      <c r="M52" s="58">
        <v>1288</v>
      </c>
      <c r="N52" s="58">
        <v>307038</v>
      </c>
      <c r="O52" s="58" t="s">
        <v>73</v>
      </c>
      <c r="P52" s="58" t="s">
        <v>73</v>
      </c>
      <c r="Q52" s="58" t="s">
        <v>73</v>
      </c>
      <c r="R52" s="58" t="s">
        <v>73</v>
      </c>
      <c r="S52" s="57">
        <v>192</v>
      </c>
      <c r="T52" s="57">
        <v>49417</v>
      </c>
      <c r="U52" s="58" t="s">
        <v>73</v>
      </c>
      <c r="V52" s="58" t="s">
        <v>73</v>
      </c>
      <c r="W52" s="86" t="s">
        <v>26</v>
      </c>
    </row>
    <row r="53" spans="1:23" s="1" customFormat="1" ht="12.75" customHeight="1">
      <c r="A53" s="66"/>
      <c r="B53" s="13"/>
      <c r="C53" s="13"/>
      <c r="D53" s="17"/>
      <c r="E53" s="13"/>
      <c r="F53" s="13"/>
      <c r="G53" s="13"/>
      <c r="H53" s="13"/>
      <c r="I53" s="31"/>
      <c r="J53" s="31"/>
      <c r="K53" s="31"/>
      <c r="L53" s="17"/>
      <c r="M53" s="17"/>
      <c r="N53" s="17"/>
      <c r="O53" s="31"/>
      <c r="P53" s="31"/>
      <c r="Q53" s="31"/>
      <c r="R53" s="31"/>
      <c r="S53" s="31"/>
      <c r="T53" s="31"/>
      <c r="U53" s="17"/>
      <c r="V53" s="32"/>
      <c r="W53" s="88"/>
    </row>
    <row r="54" spans="1:23" s="1" customFormat="1" ht="12.75" customHeight="1">
      <c r="A54" s="47" t="s">
        <v>6</v>
      </c>
      <c r="B54" s="58" t="s">
        <v>73</v>
      </c>
      <c r="C54" s="58" t="s">
        <v>73</v>
      </c>
      <c r="D54" s="58" t="s">
        <v>73</v>
      </c>
      <c r="E54" s="58" t="s">
        <v>73</v>
      </c>
      <c r="F54" s="58" t="s">
        <v>73</v>
      </c>
      <c r="G54" s="58" t="s">
        <v>73</v>
      </c>
      <c r="H54" s="58" t="s">
        <v>73</v>
      </c>
      <c r="I54" s="58" t="s">
        <v>73</v>
      </c>
      <c r="J54" s="58" t="s">
        <v>73</v>
      </c>
      <c r="K54" s="58" t="s">
        <v>73</v>
      </c>
      <c r="L54" s="58"/>
      <c r="M54" s="58" t="s">
        <v>73</v>
      </c>
      <c r="N54" s="58" t="s">
        <v>73</v>
      </c>
      <c r="O54" s="58" t="s">
        <v>73</v>
      </c>
      <c r="P54" s="58" t="s">
        <v>73</v>
      </c>
      <c r="Q54" s="58" t="s">
        <v>73</v>
      </c>
      <c r="R54" s="58" t="s">
        <v>73</v>
      </c>
      <c r="S54" s="58" t="s">
        <v>73</v>
      </c>
      <c r="T54" s="58" t="s">
        <v>73</v>
      </c>
      <c r="U54" s="58">
        <v>1244</v>
      </c>
      <c r="V54" s="61">
        <v>24874</v>
      </c>
      <c r="W54" s="86" t="s">
        <v>27</v>
      </c>
    </row>
    <row r="55" spans="1:23" s="1" customFormat="1" ht="12.75" customHeight="1">
      <c r="A55" s="47" t="s">
        <v>7</v>
      </c>
      <c r="B55" s="58" t="s">
        <v>73</v>
      </c>
      <c r="C55" s="58" t="s">
        <v>73</v>
      </c>
      <c r="D55" s="58" t="s">
        <v>73</v>
      </c>
      <c r="E55" s="58" t="s">
        <v>73</v>
      </c>
      <c r="F55" s="58" t="s">
        <v>73</v>
      </c>
      <c r="G55" s="58" t="s">
        <v>73</v>
      </c>
      <c r="H55" s="58" t="s">
        <v>73</v>
      </c>
      <c r="I55" s="58" t="s">
        <v>73</v>
      </c>
      <c r="J55" s="58" t="s">
        <v>73</v>
      </c>
      <c r="K55" s="58" t="s">
        <v>73</v>
      </c>
      <c r="L55" s="58"/>
      <c r="M55" s="58">
        <v>811</v>
      </c>
      <c r="N55" s="58">
        <v>152849</v>
      </c>
      <c r="O55" s="57">
        <v>122</v>
      </c>
      <c r="P55" s="57">
        <v>21001</v>
      </c>
      <c r="Q55" s="57">
        <v>819</v>
      </c>
      <c r="R55" s="57">
        <v>140182</v>
      </c>
      <c r="S55" s="58" t="s">
        <v>73</v>
      </c>
      <c r="T55" s="58" t="s">
        <v>73</v>
      </c>
      <c r="U55" s="58" t="s">
        <v>73</v>
      </c>
      <c r="V55" s="58" t="s">
        <v>73</v>
      </c>
      <c r="W55" s="86" t="s">
        <v>28</v>
      </c>
    </row>
    <row r="56" spans="1:23" s="1" customFormat="1" ht="12.75" customHeight="1">
      <c r="A56" s="47" t="s">
        <v>8</v>
      </c>
      <c r="B56" s="58" t="s">
        <v>73</v>
      </c>
      <c r="C56" s="58" t="s">
        <v>73</v>
      </c>
      <c r="D56" s="58" t="s">
        <v>73</v>
      </c>
      <c r="E56" s="58" t="s">
        <v>73</v>
      </c>
      <c r="F56" s="58" t="s">
        <v>73</v>
      </c>
      <c r="G56" s="58" t="s">
        <v>73</v>
      </c>
      <c r="H56" s="58" t="s">
        <v>73</v>
      </c>
      <c r="I56" s="58" t="s">
        <v>73</v>
      </c>
      <c r="J56" s="58" t="s">
        <v>73</v>
      </c>
      <c r="K56" s="58" t="s">
        <v>73</v>
      </c>
      <c r="L56" s="58"/>
      <c r="M56" s="58" t="s">
        <v>73</v>
      </c>
      <c r="N56" s="58" t="s">
        <v>73</v>
      </c>
      <c r="O56" s="58" t="s">
        <v>73</v>
      </c>
      <c r="P56" s="58" t="s">
        <v>73</v>
      </c>
      <c r="Q56" s="58" t="s">
        <v>73</v>
      </c>
      <c r="R56" s="58" t="s">
        <v>73</v>
      </c>
      <c r="S56" s="58" t="s">
        <v>73</v>
      </c>
      <c r="T56" s="58" t="s">
        <v>73</v>
      </c>
      <c r="U56" s="58" t="s">
        <v>73</v>
      </c>
      <c r="V56" s="58" t="s">
        <v>73</v>
      </c>
      <c r="W56" s="86" t="s">
        <v>29</v>
      </c>
    </row>
    <row r="57" spans="1:23" s="1" customFormat="1" ht="12.75" customHeight="1">
      <c r="A57" s="47" t="s">
        <v>9</v>
      </c>
      <c r="B57" s="58" t="s">
        <v>73</v>
      </c>
      <c r="C57" s="58" t="s">
        <v>73</v>
      </c>
      <c r="D57" s="58" t="s">
        <v>73</v>
      </c>
      <c r="E57" s="58" t="s">
        <v>73</v>
      </c>
      <c r="F57" s="58" t="s">
        <v>73</v>
      </c>
      <c r="G57" s="58" t="s">
        <v>73</v>
      </c>
      <c r="H57" s="58" t="s">
        <v>73</v>
      </c>
      <c r="I57" s="58" t="s">
        <v>73</v>
      </c>
      <c r="J57" s="58" t="s">
        <v>73</v>
      </c>
      <c r="K57" s="58" t="s">
        <v>73</v>
      </c>
      <c r="L57" s="58"/>
      <c r="M57" s="58" t="s">
        <v>73</v>
      </c>
      <c r="N57" s="58" t="s">
        <v>73</v>
      </c>
      <c r="O57" s="58" t="s">
        <v>73</v>
      </c>
      <c r="P57" s="58" t="s">
        <v>73</v>
      </c>
      <c r="Q57" s="58" t="s">
        <v>73</v>
      </c>
      <c r="R57" s="58" t="s">
        <v>73</v>
      </c>
      <c r="S57" s="58" t="s">
        <v>73</v>
      </c>
      <c r="T57" s="58" t="s">
        <v>73</v>
      </c>
      <c r="U57" s="58" t="s">
        <v>73</v>
      </c>
      <c r="V57" s="58" t="s">
        <v>73</v>
      </c>
      <c r="W57" s="86" t="s">
        <v>30</v>
      </c>
    </row>
    <row r="58" spans="1:23" s="1" customFormat="1" ht="12.75" customHeight="1">
      <c r="A58" s="47" t="s">
        <v>10</v>
      </c>
      <c r="B58" s="58" t="s">
        <v>73</v>
      </c>
      <c r="C58" s="58" t="s">
        <v>73</v>
      </c>
      <c r="D58" s="58" t="s">
        <v>73</v>
      </c>
      <c r="E58" s="58" t="s">
        <v>73</v>
      </c>
      <c r="F58" s="58" t="s">
        <v>73</v>
      </c>
      <c r="G58" s="58" t="s">
        <v>73</v>
      </c>
      <c r="H58" s="58" t="s">
        <v>73</v>
      </c>
      <c r="I58" s="58" t="s">
        <v>73</v>
      </c>
      <c r="J58" s="57">
        <v>0</v>
      </c>
      <c r="K58" s="57">
        <v>18</v>
      </c>
      <c r="L58" s="58"/>
      <c r="M58" s="58">
        <v>391</v>
      </c>
      <c r="N58" s="58">
        <v>52014</v>
      </c>
      <c r="O58" s="57">
        <v>10</v>
      </c>
      <c r="P58" s="57">
        <v>1090</v>
      </c>
      <c r="Q58" s="58" t="s">
        <v>73</v>
      </c>
      <c r="R58" s="58" t="s">
        <v>73</v>
      </c>
      <c r="S58" s="57">
        <v>9</v>
      </c>
      <c r="T58" s="57">
        <v>719</v>
      </c>
      <c r="U58" s="58">
        <v>8</v>
      </c>
      <c r="V58" s="61">
        <v>92</v>
      </c>
      <c r="W58" s="86" t="s">
        <v>31</v>
      </c>
    </row>
    <row r="59" spans="1:23" s="1" customFormat="1" ht="6.75" customHeight="1">
      <c r="A59" s="48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  <c r="M59" s="67"/>
      <c r="N59" s="67"/>
      <c r="O59" s="67"/>
      <c r="P59" s="67"/>
      <c r="Q59" s="67"/>
      <c r="R59" s="67"/>
      <c r="S59" s="67"/>
      <c r="T59" s="67"/>
      <c r="U59" s="67"/>
      <c r="V59" s="69"/>
      <c r="W59" s="16"/>
    </row>
    <row r="60" spans="1:14" s="1" customFormat="1" ht="12" customHeight="1">
      <c r="A60" s="70" t="s">
        <v>75</v>
      </c>
      <c r="I60" s="9"/>
      <c r="J60" s="9"/>
      <c r="K60" s="9"/>
      <c r="L60" s="9"/>
      <c r="M60" s="9" t="s">
        <v>95</v>
      </c>
      <c r="N60" s="9"/>
    </row>
    <row r="61" spans="9:14" s="1" customFormat="1" ht="9" customHeight="1">
      <c r="I61" s="5"/>
      <c r="L61" s="9"/>
      <c r="M61" s="9"/>
      <c r="N61" s="9"/>
    </row>
    <row r="62" spans="9:14" s="1" customFormat="1" ht="9" customHeight="1">
      <c r="I62" s="5"/>
      <c r="L62" s="9"/>
      <c r="M62" s="9"/>
      <c r="N62" s="9"/>
    </row>
    <row r="63" spans="12:14" s="1" customFormat="1" ht="9.75" customHeight="1">
      <c r="L63" s="9"/>
      <c r="M63" s="9"/>
      <c r="N63" s="9"/>
    </row>
    <row r="64" spans="12:14" s="1" customFormat="1" ht="9" customHeight="1">
      <c r="L64" s="9"/>
      <c r="M64" s="9"/>
      <c r="N64" s="9"/>
    </row>
    <row r="65" spans="1:14" s="1" customFormat="1" ht="11.25">
      <c r="A65" s="5"/>
      <c r="B65" s="5"/>
      <c r="C65" s="5"/>
      <c r="D65" s="5"/>
      <c r="E65" s="5"/>
      <c r="F65" s="5"/>
      <c r="G65" s="5"/>
      <c r="H65" s="5"/>
      <c r="L65" s="9"/>
      <c r="M65" s="9"/>
      <c r="N65" s="9"/>
    </row>
    <row r="66" spans="12:23" s="1" customFormat="1" ht="15.75">
      <c r="L66" s="9"/>
      <c r="M66" s="9"/>
      <c r="N66" s="9"/>
      <c r="W66" s="2"/>
    </row>
    <row r="67" spans="12:14" s="1" customFormat="1" ht="11.25">
      <c r="L67" s="9"/>
      <c r="M67" s="9"/>
      <c r="N67" s="9"/>
    </row>
    <row r="68" spans="1:23" ht="15.75">
      <c r="A68" s="1"/>
      <c r="L68" s="3"/>
      <c r="M68" s="3"/>
      <c r="N68" s="3"/>
      <c r="O68" s="1"/>
      <c r="W68" s="1"/>
    </row>
    <row r="69" spans="12:14" s="1" customFormat="1" ht="11.25">
      <c r="L69" s="9"/>
      <c r="M69" s="9"/>
      <c r="N69" s="9"/>
    </row>
    <row r="70" spans="12:14" s="1" customFormat="1" ht="11.25">
      <c r="L70" s="9"/>
      <c r="M70" s="9"/>
      <c r="N70" s="9"/>
    </row>
    <row r="71" spans="12:14" s="1" customFormat="1" ht="11.25">
      <c r="L71" s="9"/>
      <c r="M71" s="9"/>
      <c r="N71" s="9"/>
    </row>
    <row r="72" spans="12:23" s="1" customFormat="1" ht="15.75">
      <c r="L72" s="9"/>
      <c r="M72" s="9"/>
      <c r="N72" s="9"/>
      <c r="W72" s="2"/>
    </row>
    <row r="73" spans="12:23" s="1" customFormat="1" ht="15.75">
      <c r="L73" s="9"/>
      <c r="M73" s="9"/>
      <c r="N73" s="9"/>
      <c r="W73" s="2"/>
    </row>
    <row r="74" spans="12:14" ht="15.75">
      <c r="L74" s="3"/>
      <c r="M74" s="3"/>
      <c r="N74" s="3"/>
    </row>
    <row r="75" spans="12:14" ht="15.75">
      <c r="L75" s="3"/>
      <c r="M75" s="3"/>
      <c r="N75" s="3"/>
    </row>
    <row r="76" spans="12:14" ht="15.75">
      <c r="L76" s="3"/>
      <c r="M76" s="3"/>
      <c r="N76" s="3"/>
    </row>
    <row r="77" spans="12:14" ht="15.75">
      <c r="L77" s="3"/>
      <c r="M77" s="3"/>
      <c r="N77" s="3"/>
    </row>
  </sheetData>
  <mergeCells count="10">
    <mergeCell ref="A2:K2"/>
    <mergeCell ref="M2:W2"/>
    <mergeCell ref="M7:N7"/>
    <mergeCell ref="M8:N8"/>
    <mergeCell ref="O7:P7"/>
    <mergeCell ref="O8:P8"/>
    <mergeCell ref="Q7:R7"/>
    <mergeCell ref="Q8:R8"/>
    <mergeCell ref="S7:T7"/>
    <mergeCell ref="S8:T8"/>
  </mergeCells>
  <printOptions/>
  <pageMargins left="0.31496062992125984" right="1.3779527559055118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2004-07-01T10:03:08Z</dcterms:modified>
  <cp:category/>
  <cp:version/>
  <cp:contentType/>
  <cp:contentStatus/>
</cp:coreProperties>
</file>