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170" windowWidth="15360" windowHeight="8985" tabRatio="99" activeTab="0"/>
  </bookViews>
  <sheets>
    <sheet name="210" sheetId="1" r:id="rId1"/>
  </sheets>
  <definedNames/>
  <calcPr fullCalcOnLoad="1"/>
</workbook>
</file>

<file path=xl/sharedStrings.xml><?xml version="1.0" encoding="utf-8"?>
<sst xmlns="http://schemas.openxmlformats.org/spreadsheetml/2006/main" count="368" uniqueCount="89">
  <si>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</si>
  <si>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高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</si>
  <si>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屏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</si>
  <si>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</si>
  <si>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花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蓮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</si>
  <si>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澎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</si>
  <si>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隆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</si>
  <si>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</si>
  <si>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</si>
  <si>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</si>
  <si>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市</t>
    </r>
  </si>
  <si>
    <t>Taipei County</t>
  </si>
  <si>
    <t>Yilan County</t>
  </si>
  <si>
    <t>Taoyuan County</t>
  </si>
  <si>
    <t>Hsinchu County</t>
  </si>
  <si>
    <t>Miaoli County</t>
  </si>
  <si>
    <t>Taichung County</t>
  </si>
  <si>
    <t>Changhua County</t>
  </si>
  <si>
    <t>Nantou County</t>
  </si>
  <si>
    <t>Yunlin County</t>
  </si>
  <si>
    <t>Chiayi County</t>
  </si>
  <si>
    <t>Tainan County</t>
  </si>
  <si>
    <t>Kaohsiung County</t>
  </si>
  <si>
    <t>Pingtung County</t>
  </si>
  <si>
    <t>Taitung County</t>
  </si>
  <si>
    <t>Hualien County</t>
  </si>
  <si>
    <t>Penghu County</t>
  </si>
  <si>
    <t>Keelung City</t>
  </si>
  <si>
    <t>Hsinchu City</t>
  </si>
  <si>
    <t>Taichung City</t>
  </si>
  <si>
    <t>Chiayi City</t>
  </si>
  <si>
    <t>Tainan City</t>
  </si>
  <si>
    <t xml:space="preserve">   Taipei City</t>
  </si>
  <si>
    <t xml:space="preserve">   Kaohsiung City</t>
  </si>
  <si>
    <t xml:space="preserve">   Overseas Base</t>
  </si>
  <si>
    <t xml:space="preserve">   Taiwan Province</t>
  </si>
  <si>
    <r>
      <t>臺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灣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省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合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計</t>
    </r>
  </si>
  <si>
    <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81   </t>
    </r>
    <r>
      <rPr>
        <sz val="8"/>
        <rFont val="標楷體"/>
        <family val="4"/>
      </rPr>
      <t>年</t>
    </r>
  </si>
  <si>
    <t>蟳</t>
  </si>
  <si>
    <t>Lobster and shrimps</t>
  </si>
  <si>
    <t>Slipper lobster</t>
  </si>
  <si>
    <t>Spear shrimp</t>
  </si>
  <si>
    <t>Big head shrimp</t>
  </si>
  <si>
    <t>Other shrimps</t>
  </si>
  <si>
    <t>serrated crab</t>
  </si>
  <si>
    <t>Pelagic crab</t>
  </si>
  <si>
    <t>Crimson crab</t>
  </si>
  <si>
    <t>Other crabs</t>
  </si>
  <si>
    <r>
      <t xml:space="preserve">2.  </t>
    </r>
    <r>
      <rPr>
        <sz val="14"/>
        <rFont val="標楷體"/>
        <family val="4"/>
      </rPr>
      <t xml:space="preserve">漁業生產量值－按魚種分(續十一) </t>
    </r>
  </si>
  <si>
    <r>
      <t>2.  Fishery Production</t>
    </r>
    <r>
      <rPr>
        <sz val="14"/>
        <rFont val="新細明體"/>
        <family val="1"/>
      </rPr>
      <t>－</t>
    </r>
    <r>
      <rPr>
        <sz val="14"/>
        <rFont val="Times New Roman"/>
        <family val="1"/>
      </rPr>
      <t>by Species(Cont'd)</t>
    </r>
  </si>
  <si>
    <r>
      <t xml:space="preserve">             </t>
    </r>
    <r>
      <rPr>
        <sz val="8"/>
        <rFont val="標楷體"/>
        <family val="4"/>
      </rPr>
      <t>數量:公噸</t>
    </r>
  </si>
  <si>
    <t>　　</t>
  </si>
  <si>
    <t xml:space="preserve">                  Quantity : m.t.</t>
  </si>
  <si>
    <r>
      <t xml:space="preserve">             </t>
    </r>
    <r>
      <rPr>
        <sz val="8"/>
        <rFont val="標楷體"/>
        <family val="4"/>
      </rPr>
      <t>價值:千元</t>
    </r>
  </si>
  <si>
    <t xml:space="preserve">Value : N.T.$1,000   </t>
  </si>
  <si>
    <r>
      <t>蝦</t>
    </r>
    <r>
      <rPr>
        <sz val="8"/>
        <rFont val="Times New Roman"/>
        <family val="1"/>
      </rPr>
      <t xml:space="preserve">                                              </t>
    </r>
    <r>
      <rPr>
        <sz val="8"/>
        <rFont val="標楷體"/>
        <family val="4"/>
      </rPr>
      <t>類</t>
    </r>
  </si>
  <si>
    <t></t>
  </si>
  <si>
    <r>
      <t>旭</t>
    </r>
    <r>
      <rPr>
        <sz val="8"/>
        <rFont val="Times New Roman"/>
        <family val="1"/>
      </rPr>
      <t xml:space="preserve">           </t>
    </r>
    <r>
      <rPr>
        <sz val="8"/>
        <rFont val="標楷體"/>
        <family val="4"/>
      </rPr>
      <t>蟹</t>
    </r>
  </si>
  <si>
    <r>
      <t>其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蟳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蟹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類</t>
    </r>
  </si>
  <si>
    <r>
      <t>蝦</t>
    </r>
    <r>
      <rPr>
        <sz val="8"/>
        <rFont val="Times New Roman"/>
        <family val="1"/>
      </rPr>
      <t xml:space="preserve">              </t>
    </r>
    <r>
      <rPr>
        <sz val="8"/>
        <rFont val="標楷體"/>
        <family val="4"/>
      </rPr>
      <t>姑</t>
    </r>
  </si>
  <si>
    <r>
      <t>年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次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及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地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區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</si>
  <si>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r>
      <t>劍</t>
    </r>
    <r>
      <rPr>
        <sz val="8"/>
        <rFont val="Times New Roman"/>
        <family val="1"/>
      </rPr>
      <t xml:space="preserve">            </t>
    </r>
    <r>
      <rPr>
        <sz val="8"/>
        <rFont val="標楷體"/>
        <family val="4"/>
      </rPr>
      <t>蝦</t>
    </r>
  </si>
  <si>
    <r>
      <t>大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蝦</t>
    </r>
  </si>
  <si>
    <r>
      <t>其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他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蝦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類</t>
    </r>
  </si>
  <si>
    <t>Year, District</t>
  </si>
  <si>
    <r>
      <t xml:space="preserve"> 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80   </t>
    </r>
    <r>
      <rPr>
        <sz val="8"/>
        <rFont val="標楷體"/>
        <family val="4"/>
      </rPr>
      <t>年</t>
    </r>
  </si>
  <si>
    <r>
      <t>臺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</si>
  <si>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t>-</t>
  </si>
  <si>
    <r>
      <t>高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雄</t>
    </r>
    <r>
      <rPr>
        <sz val="8"/>
        <rFont val="Times New Roman"/>
        <family val="1"/>
      </rPr>
      <t xml:space="preserve">        </t>
    </r>
    <r>
      <rPr>
        <sz val="8"/>
        <rFont val="標楷體"/>
        <family val="4"/>
      </rPr>
      <t>市</t>
    </r>
  </si>
  <si>
    <t xml:space="preserve">   資料來源 : 行政院農業委員會漁業署。</t>
  </si>
  <si>
    <t>Quantity</t>
  </si>
  <si>
    <t>Value</t>
  </si>
  <si>
    <r>
      <t>數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量</t>
    </r>
  </si>
  <si>
    <r>
      <t>價</t>
    </r>
    <r>
      <rPr>
        <sz val="8"/>
        <rFont val="Times New Roman"/>
        <family val="1"/>
      </rPr>
      <t xml:space="preserve">    </t>
    </r>
    <r>
      <rPr>
        <sz val="8"/>
        <rFont val="標楷體"/>
        <family val="4"/>
      </rPr>
      <t>值</t>
    </r>
  </si>
  <si>
    <r>
      <t>國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外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補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給</t>
    </r>
    <r>
      <rPr>
        <sz val="8"/>
        <rFont val="Times New Roman"/>
        <family val="1"/>
      </rPr>
      <t xml:space="preserve">  </t>
    </r>
    <r>
      <rPr>
        <sz val="8"/>
        <rFont val="標楷體"/>
        <family val="4"/>
      </rPr>
      <t>港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</si>
  <si>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</si>
  <si>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宜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</si>
  <si>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桃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園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</si>
  <si>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竹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</si>
  <si>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</si>
  <si>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臺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中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</si>
  <si>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彰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化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</si>
  <si>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投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</si>
  <si>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雲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林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</si>
  <si>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>嘉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義</t>
    </r>
    <r>
      <rPr>
        <sz val="8"/>
        <rFont val="Times New Roman"/>
        <family val="1"/>
      </rPr>
      <t xml:space="preserve">      </t>
    </r>
    <r>
      <rPr>
        <sz val="8"/>
        <rFont val="標楷體"/>
        <family val="4"/>
      </rPr>
      <t>縣</t>
    </r>
  </si>
  <si>
    <r>
      <t xml:space="preserve">   210     91</t>
    </r>
    <r>
      <rPr>
        <sz val="8"/>
        <rFont val="標楷體"/>
        <family val="4"/>
      </rPr>
      <t>年農業統計年報</t>
    </r>
  </si>
  <si>
    <t xml:space="preserve">AG. STATISTICS YEARBOOK 2002     211   </t>
  </si>
  <si>
    <t xml:space="preserve">   Source : Fisheries Agency, COA, Executive Yuan.</t>
  </si>
  <si>
    <r>
      <t xml:space="preserve">           </t>
    </r>
    <r>
      <rPr>
        <sz val="8"/>
        <rFont val="標楷體"/>
        <family val="4"/>
      </rPr>
      <t>民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國</t>
    </r>
    <r>
      <rPr>
        <sz val="8"/>
        <rFont val="Times New Roman"/>
        <family val="1"/>
      </rPr>
      <t xml:space="preserve">   82   </t>
    </r>
    <r>
      <rPr>
        <sz val="8"/>
        <rFont val="標楷體"/>
        <family val="4"/>
      </rPr>
      <t>年</t>
    </r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</si>
</sst>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\ ###\ ###\ ##0"/>
    <numFmt numFmtId="185" formatCode="#\ ###\ ###\ ###"/>
    <numFmt numFmtId="186" formatCode="#\ ###"/>
    <numFmt numFmtId="187" formatCode="&quot;NT$&quot;#,##0_);\(&quot;NT$&quot;#,##0\)"/>
  </numFmts>
  <fonts count="20">
    <font>
      <sz val="12"/>
      <name val="細明體"/>
      <family val="3"/>
    </font>
    <font>
      <b/>
      <sz val="12"/>
      <name val="細明體"/>
      <family val="3"/>
    </font>
    <font>
      <i/>
      <sz val="12"/>
      <name val="細明體"/>
      <family val="3"/>
    </font>
    <font>
      <b/>
      <i/>
      <sz val="12"/>
      <name val="細明體"/>
      <family val="3"/>
    </font>
    <font>
      <sz val="7"/>
      <name val="華康標楷體W5"/>
      <family val="3"/>
    </font>
    <font>
      <sz val="9"/>
      <name val="新細明體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sz val="10"/>
      <name val="標楷體"/>
      <family val="4"/>
    </font>
    <font>
      <sz val="8"/>
      <name val="Times New Roman"/>
      <family val="1"/>
    </font>
    <font>
      <sz val="14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新細明體"/>
      <family val="1"/>
    </font>
    <font>
      <sz val="14"/>
      <name val="標楷體"/>
      <family val="4"/>
    </font>
    <font>
      <sz val="14"/>
      <name val="新細明體"/>
      <family val="1"/>
    </font>
    <font>
      <sz val="9"/>
      <name val="細明體"/>
      <family val="3"/>
    </font>
    <font>
      <sz val="8"/>
      <name val="華康楷書體W5"/>
      <family val="4"/>
    </font>
    <font>
      <sz val="12"/>
      <name val="標楷體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0" fillId="0" borderId="1" xfId="0" applyFont="1" applyFill="1" applyBorder="1" applyAlignment="1">
      <alignment horizontal="centerContinuous" vertical="center"/>
    </xf>
    <xf numFmtId="0" fontId="10" fillId="0" borderId="0" xfId="0" applyFont="1" applyFill="1" applyAlignment="1">
      <alignment vertical="center"/>
    </xf>
    <xf numFmtId="0" fontId="10" fillId="0" borderId="2" xfId="0" applyFont="1" applyFill="1" applyBorder="1" applyAlignment="1">
      <alignment horizontal="centerContinuous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185" fontId="10" fillId="0" borderId="0" xfId="0" applyNumberFormat="1" applyFont="1" applyFill="1" applyAlignment="1">
      <alignment vertical="center"/>
    </xf>
    <xf numFmtId="0" fontId="10" fillId="0" borderId="0" xfId="0" applyFont="1" applyFill="1" applyBorder="1" applyAlignment="1">
      <alignment/>
    </xf>
    <xf numFmtId="184" fontId="10" fillId="0" borderId="0" xfId="0" applyNumberFormat="1" applyFont="1" applyFill="1" applyBorder="1" applyAlignment="1" quotePrefix="1">
      <alignment horizontal="right"/>
    </xf>
    <xf numFmtId="184" fontId="13" fillId="0" borderId="0" xfId="0" applyNumberFormat="1" applyFont="1" applyFill="1" applyBorder="1" applyAlignment="1" quotePrefix="1">
      <alignment horizontal="right"/>
    </xf>
    <xf numFmtId="0" fontId="10" fillId="0" borderId="4" xfId="0" applyFont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>
      <alignment/>
    </xf>
    <xf numFmtId="184" fontId="10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0" fontId="12" fillId="0" borderId="0" xfId="0" applyFont="1" applyFill="1" applyAlignment="1">
      <alignment horizontal="right" vertical="top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0" fillId="0" borderId="0" xfId="0" applyFont="1" applyFill="1" applyAlignment="1">
      <alignment horizontal="left" vertical="center"/>
    </xf>
    <xf numFmtId="0" fontId="12" fillId="0" borderId="3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4" xfId="0" applyFont="1" applyBorder="1" applyAlignment="1" applyProtection="1">
      <alignment horizontal="left" vertical="center"/>
      <protection locked="0"/>
    </xf>
    <xf numFmtId="0" fontId="10" fillId="0" borderId="4" xfId="0" applyFont="1" applyBorder="1" applyAlignment="1" applyProtection="1" quotePrefix="1">
      <alignment horizontal="center" vertical="center"/>
      <protection locked="0"/>
    </xf>
    <xf numFmtId="0" fontId="13" fillId="0" borderId="4" xfId="0" applyFont="1" applyBorder="1" applyAlignment="1" applyProtection="1" quotePrefix="1">
      <alignment horizontal="center" vertical="center"/>
      <protection locked="0"/>
    </xf>
    <xf numFmtId="184" fontId="10" fillId="0" borderId="0" xfId="0" applyNumberFormat="1" applyFont="1" applyFill="1" applyAlignment="1">
      <alignment horizontal="right"/>
    </xf>
    <xf numFmtId="184" fontId="10" fillId="0" borderId="4" xfId="0" applyNumberFormat="1" applyFont="1" applyFill="1" applyBorder="1" applyAlignment="1">
      <alignment horizontal="right"/>
    </xf>
    <xf numFmtId="49" fontId="9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/>
    </xf>
    <xf numFmtId="0" fontId="10" fillId="0" borderId="3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10" fillId="0" borderId="0" xfId="0" applyFont="1" applyFill="1" applyBorder="1" applyAlignment="1">
      <alignment horizontal="centerContinuous"/>
    </xf>
    <xf numFmtId="0" fontId="10" fillId="0" borderId="5" xfId="0" applyFont="1" applyFill="1" applyBorder="1" applyAlignment="1">
      <alignment horizontal="centerContinuous"/>
    </xf>
    <xf numFmtId="0" fontId="8" fillId="0" borderId="4" xfId="0" applyFont="1" applyFill="1" applyBorder="1" applyAlignment="1" quotePrefix="1">
      <alignment horizontal="center"/>
    </xf>
    <xf numFmtId="0" fontId="10" fillId="0" borderId="0" xfId="0" applyFont="1" applyFill="1" applyBorder="1" applyAlignment="1">
      <alignment horizontal="centerContinuous" vertical="top"/>
    </xf>
    <xf numFmtId="0" fontId="10" fillId="0" borderId="5" xfId="0" applyFont="1" applyFill="1" applyBorder="1" applyAlignment="1">
      <alignment horizontal="centerContinuous" vertical="top"/>
    </xf>
    <xf numFmtId="0" fontId="10" fillId="0" borderId="4" xfId="0" applyFont="1" applyFill="1" applyBorder="1" applyAlignment="1">
      <alignment horizontal="centerContinuous" vertical="top"/>
    </xf>
    <xf numFmtId="0" fontId="10" fillId="0" borderId="4" xfId="0" applyFont="1" applyFill="1" applyBorder="1" applyAlignment="1" quotePrefix="1">
      <alignment horizontal="center"/>
    </xf>
    <xf numFmtId="0" fontId="10" fillId="0" borderId="1" xfId="0" applyFont="1" applyFill="1" applyBorder="1" applyAlignment="1">
      <alignment/>
    </xf>
    <xf numFmtId="0" fontId="10" fillId="0" borderId="1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Continuous"/>
    </xf>
    <xf numFmtId="0" fontId="10" fillId="0" borderId="2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Continuous"/>
    </xf>
    <xf numFmtId="0" fontId="8" fillId="0" borderId="5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7" xfId="0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0" xfId="0" applyFont="1" applyFill="1" applyAlignment="1" quotePrefix="1">
      <alignment/>
    </xf>
    <xf numFmtId="0" fontId="8" fillId="0" borderId="4" xfId="0" applyFont="1" applyBorder="1" applyAlignment="1">
      <alignment horizontal="center"/>
    </xf>
    <xf numFmtId="184" fontId="10" fillId="0" borderId="0" xfId="0" applyNumberFormat="1" applyFont="1" applyFill="1" applyBorder="1" applyAlignment="1" applyProtection="1" quotePrefix="1">
      <alignment horizontal="right"/>
      <protection locked="0"/>
    </xf>
    <xf numFmtId="184" fontId="10" fillId="0" borderId="0" xfId="0" applyNumberFormat="1" applyFont="1" applyFill="1" applyAlignment="1" applyProtection="1">
      <alignment horizontal="right"/>
      <protection locked="0"/>
    </xf>
    <xf numFmtId="184" fontId="10" fillId="0" borderId="0" xfId="0" applyNumberFormat="1" applyFont="1" applyFill="1" applyBorder="1" applyAlignment="1" applyProtection="1">
      <alignment horizontal="right"/>
      <protection locked="0"/>
    </xf>
    <xf numFmtId="184" fontId="10" fillId="0" borderId="4" xfId="0" applyNumberFormat="1" applyFont="1" applyFill="1" applyBorder="1" applyAlignment="1" applyProtection="1" quotePrefix="1">
      <alignment horizontal="right"/>
      <protection locked="0"/>
    </xf>
    <xf numFmtId="0" fontId="10" fillId="0" borderId="0" xfId="0" applyFont="1" applyFill="1" applyAlignment="1" quotePrefix="1">
      <alignment horizontal="center"/>
    </xf>
    <xf numFmtId="184" fontId="10" fillId="0" borderId="4" xfId="0" applyNumberFormat="1" applyFont="1" applyFill="1" applyBorder="1" applyAlignment="1" applyProtection="1">
      <alignment horizontal="right"/>
      <protection locked="0"/>
    </xf>
    <xf numFmtId="184" fontId="10" fillId="0" borderId="4" xfId="0" applyNumberFormat="1" applyFont="1" applyFill="1" applyBorder="1" applyAlignment="1" quotePrefix="1">
      <alignment horizontal="right"/>
    </xf>
    <xf numFmtId="184" fontId="13" fillId="0" borderId="4" xfId="0" applyNumberFormat="1" applyFont="1" applyFill="1" applyBorder="1" applyAlignment="1" quotePrefix="1">
      <alignment horizontal="right"/>
    </xf>
    <xf numFmtId="0" fontId="13" fillId="0" borderId="0" xfId="0" applyFont="1" applyFill="1" applyAlignment="1" quotePrefix="1">
      <alignment horizontal="center"/>
    </xf>
    <xf numFmtId="0" fontId="13" fillId="0" borderId="0" xfId="0" applyFont="1" applyFill="1" applyAlignment="1">
      <alignment/>
    </xf>
    <xf numFmtId="0" fontId="10" fillId="0" borderId="4" xfId="0" applyFont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185" fontId="10" fillId="0" borderId="3" xfId="0" applyNumberFormat="1" applyFont="1" applyFill="1" applyBorder="1" applyAlignment="1">
      <alignment horizontal="right"/>
    </xf>
    <xf numFmtId="185" fontId="10" fillId="0" borderId="0" xfId="0" applyNumberFormat="1" applyFont="1" applyFill="1" applyBorder="1" applyAlignment="1">
      <alignment horizontal="right"/>
    </xf>
    <xf numFmtId="185" fontId="10" fillId="0" borderId="7" xfId="0" applyNumberFormat="1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0" fillId="0" borderId="3" xfId="0" applyBorder="1" applyAlignment="1">
      <alignment horizontal="center" vertical="center"/>
    </xf>
    <xf numFmtId="0" fontId="8" fillId="0" borderId="0" xfId="0" applyFont="1" applyFill="1" applyBorder="1" applyAlignment="1">
      <alignment horizontal="centerContinuous"/>
    </xf>
    <xf numFmtId="0" fontId="10" fillId="0" borderId="4" xfId="0" applyFont="1" applyFill="1" applyBorder="1" applyAlignment="1">
      <alignment horizontal="centerContinuous"/>
    </xf>
    <xf numFmtId="0" fontId="10" fillId="0" borderId="4" xfId="0" applyFont="1" applyBorder="1" applyAlignment="1" quotePrefix="1">
      <alignment/>
    </xf>
    <xf numFmtId="0" fontId="10" fillId="0" borderId="9" xfId="0" applyFont="1" applyFill="1" applyBorder="1" applyAlignment="1">
      <alignment horizontal="centerContinuous"/>
    </xf>
    <xf numFmtId="0" fontId="8" fillId="0" borderId="0" xfId="0" applyFont="1" applyFill="1" applyBorder="1" applyAlignment="1">
      <alignment horizontal="centerContinuous" vertical="top"/>
    </xf>
    <xf numFmtId="184" fontId="10" fillId="0" borderId="0" xfId="0" applyNumberFormat="1" applyFont="1" applyFill="1" applyAlignment="1">
      <alignment/>
    </xf>
    <xf numFmtId="0" fontId="18" fillId="0" borderId="0" xfId="0" applyFont="1" applyFill="1" applyAlignment="1">
      <alignment vertical="center"/>
    </xf>
    <xf numFmtId="0" fontId="10" fillId="0" borderId="10" xfId="15" applyFont="1" applyBorder="1" applyAlignment="1" applyProtection="1">
      <alignment horizontal="left" vertical="center" indent="1"/>
      <protection locked="0"/>
    </xf>
    <xf numFmtId="0" fontId="10" fillId="0" borderId="10" xfId="15" applyFont="1" applyBorder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left" vertical="center" indent="1"/>
    </xf>
    <xf numFmtId="0" fontId="1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19" fillId="0" borderId="12" xfId="0" applyFont="1" applyBorder="1" applyAlignment="1">
      <alignment horizontal="center" vertical="center"/>
    </xf>
  </cellXfs>
  <cellStyles count="7">
    <cellStyle name="Normal" xfId="0"/>
    <cellStyle name="一般_27H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561975</xdr:colOff>
      <xdr:row>2</xdr:row>
      <xdr:rowOff>133350</xdr:rowOff>
    </xdr:from>
    <xdr:to>
      <xdr:col>18</xdr:col>
      <xdr:colOff>333375</xdr:colOff>
      <xdr:row>3</xdr:row>
      <xdr:rowOff>85725</xdr:rowOff>
    </xdr:to>
    <xdr:sp>
      <xdr:nvSpPr>
        <xdr:cNvPr id="1" name="文字 16"/>
        <xdr:cNvSpPr txBox="1">
          <a:spLocks noChangeArrowheads="1"/>
        </xdr:cNvSpPr>
      </xdr:nvSpPr>
      <xdr:spPr>
        <a:xfrm>
          <a:off x="11963400" y="609600"/>
          <a:ext cx="39052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Unit : 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</a:t>
          </a:r>
        </a:p>
      </xdr:txBody>
    </xdr:sp>
    <xdr:clientData/>
  </xdr:twoCellAnchor>
  <xdr:twoCellAnchor>
    <xdr:from>
      <xdr:col>0</xdr:col>
      <xdr:colOff>190500</xdr:colOff>
      <xdr:row>2</xdr:row>
      <xdr:rowOff>104775</xdr:rowOff>
    </xdr:from>
    <xdr:to>
      <xdr:col>0</xdr:col>
      <xdr:colOff>590550</xdr:colOff>
      <xdr:row>3</xdr:row>
      <xdr:rowOff>47625</xdr:rowOff>
    </xdr:to>
    <xdr:sp>
      <xdr:nvSpPr>
        <xdr:cNvPr id="2" name="文字 8"/>
        <xdr:cNvSpPr txBox="1">
          <a:spLocks noChangeArrowheads="1"/>
        </xdr:cNvSpPr>
      </xdr:nvSpPr>
      <xdr:spPr>
        <a:xfrm>
          <a:off x="190500" y="581025"/>
          <a:ext cx="4000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標楷體"/>
              <a:ea typeface="標楷體"/>
              <a:cs typeface="標楷體"/>
            </a:rPr>
            <a:t>單位:{</a:t>
          </a:r>
          <a:r>
            <a:rPr lang="en-US" cap="none" sz="700" b="0" i="0" u="none" baseline="0">
              <a:latin typeface="華康標楷體W5"/>
              <a:ea typeface="華康標楷體W5"/>
              <a:cs typeface="華康標楷體W5"/>
            </a:rPr>
            <a:t>
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tabSelected="1" workbookViewId="0" topLeftCell="A1">
      <selection activeCell="A8" sqref="A8"/>
    </sheetView>
  </sheetViews>
  <sheetFormatPr defaultColWidth="9.00390625" defaultRowHeight="16.5"/>
  <cols>
    <col min="1" max="1" width="17.625" style="2" customWidth="1"/>
    <col min="2" max="6" width="7.625" style="2" customWidth="1"/>
    <col min="7" max="7" width="8.625" style="2" customWidth="1"/>
    <col min="8" max="9" width="7.625" style="2" customWidth="1"/>
    <col min="10" max="10" width="16.125" style="2" customWidth="1"/>
    <col min="11" max="11" width="7.625" style="2" customWidth="1"/>
    <col min="12" max="12" width="8.125" style="2" customWidth="1"/>
    <col min="13" max="17" width="7.625" style="2" customWidth="1"/>
    <col min="18" max="18" width="8.125" style="2" customWidth="1"/>
    <col min="19" max="19" width="17.625" style="2" customWidth="1"/>
    <col min="20" max="21" width="0" style="2" hidden="1" customWidth="1"/>
    <col min="22" max="16384" width="9.00390625" style="2" customWidth="1"/>
  </cols>
  <sheetData>
    <row r="1" spans="1:19" ht="10.5" customHeight="1">
      <c r="A1" s="10" t="s">
        <v>85</v>
      </c>
      <c r="C1" s="1"/>
      <c r="D1" s="1"/>
      <c r="E1" s="1"/>
      <c r="F1" s="1"/>
      <c r="J1" s="3"/>
      <c r="K1" s="3"/>
      <c r="R1" s="1"/>
      <c r="S1" s="20" t="s">
        <v>86</v>
      </c>
    </row>
    <row r="2" spans="1:19" s="22" customFormat="1" ht="27" customHeight="1">
      <c r="A2" s="91" t="s">
        <v>48</v>
      </c>
      <c r="B2" s="92"/>
      <c r="C2" s="92"/>
      <c r="D2" s="92"/>
      <c r="E2" s="92"/>
      <c r="F2" s="92"/>
      <c r="G2" s="92"/>
      <c r="H2" s="92"/>
      <c r="I2" s="92"/>
      <c r="J2" s="21"/>
      <c r="K2" s="88" t="s">
        <v>49</v>
      </c>
      <c r="L2" s="89"/>
      <c r="M2" s="89"/>
      <c r="N2" s="89"/>
      <c r="O2" s="89"/>
      <c r="P2" s="89"/>
      <c r="Q2" s="89"/>
      <c r="R2" s="89"/>
      <c r="S2" s="89"/>
    </row>
    <row r="3" spans="1:19" s="23" customFormat="1" ht="18" customHeight="1">
      <c r="A3" s="11" t="s">
        <v>50</v>
      </c>
      <c r="B3" s="19"/>
      <c r="C3" s="34" t="s">
        <v>51</v>
      </c>
      <c r="H3" s="1"/>
      <c r="I3" s="24"/>
      <c r="J3" s="25"/>
      <c r="K3" s="25"/>
      <c r="M3" s="35"/>
      <c r="S3" s="26" t="s">
        <v>52</v>
      </c>
    </row>
    <row r="4" spans="1:19" s="24" customFormat="1" ht="10.5" customHeight="1">
      <c r="A4" s="7" t="s">
        <v>53</v>
      </c>
      <c r="B4" s="77"/>
      <c r="C4" s="27"/>
      <c r="D4" s="27"/>
      <c r="E4" s="27"/>
      <c r="F4" s="27"/>
      <c r="G4" s="27"/>
      <c r="H4" s="17"/>
      <c r="I4" s="27"/>
      <c r="J4" s="28"/>
      <c r="K4" s="27"/>
      <c r="L4" s="27"/>
      <c r="M4" s="27"/>
      <c r="N4" s="27"/>
      <c r="O4" s="27"/>
      <c r="P4" s="27"/>
      <c r="Q4" s="27"/>
      <c r="S4" s="36" t="s">
        <v>54</v>
      </c>
    </row>
    <row r="5" spans="1:19" s="1" customFormat="1" ht="9.75" customHeight="1">
      <c r="A5" s="38"/>
      <c r="B5" s="78" t="s">
        <v>55</v>
      </c>
      <c r="C5" s="39"/>
      <c r="D5" s="39"/>
      <c r="E5" s="39"/>
      <c r="F5" s="39"/>
      <c r="G5" s="40"/>
      <c r="H5" s="13"/>
      <c r="I5" s="40"/>
      <c r="J5" s="9"/>
      <c r="K5" s="78" t="s">
        <v>38</v>
      </c>
      <c r="L5" s="40"/>
      <c r="M5" s="90" t="s">
        <v>56</v>
      </c>
      <c r="N5" s="93"/>
      <c r="O5" s="78" t="s">
        <v>57</v>
      </c>
      <c r="P5" s="40"/>
      <c r="Q5" s="78" t="s">
        <v>58</v>
      </c>
      <c r="R5" s="81"/>
      <c r="S5" s="9"/>
    </row>
    <row r="6" spans="1:19" s="1" customFormat="1" ht="9" customHeight="1">
      <c r="A6" s="38"/>
      <c r="B6" s="47" t="s">
        <v>39</v>
      </c>
      <c r="C6" s="47"/>
      <c r="D6" s="47"/>
      <c r="E6" s="47"/>
      <c r="F6" s="47"/>
      <c r="G6" s="48"/>
      <c r="H6" s="78" t="s">
        <v>59</v>
      </c>
      <c r="I6" s="40"/>
      <c r="J6" s="9"/>
      <c r="K6" s="39"/>
      <c r="L6" s="40"/>
      <c r="M6" s="39"/>
      <c r="N6" s="40"/>
      <c r="O6" s="39"/>
      <c r="P6" s="40"/>
      <c r="Q6" s="39"/>
      <c r="R6" s="79"/>
      <c r="S6" s="9"/>
    </row>
    <row r="7" spans="1:19" s="1" customFormat="1" ht="10.5" customHeight="1">
      <c r="A7" s="41" t="s">
        <v>60</v>
      </c>
      <c r="B7" s="82" t="s">
        <v>61</v>
      </c>
      <c r="C7" s="43"/>
      <c r="D7" s="82" t="s">
        <v>62</v>
      </c>
      <c r="E7" s="43"/>
      <c r="F7" s="82" t="s">
        <v>63</v>
      </c>
      <c r="G7" s="43"/>
      <c r="H7" s="42" t="s">
        <v>40</v>
      </c>
      <c r="I7" s="43"/>
      <c r="J7" s="13"/>
      <c r="K7" s="42"/>
      <c r="L7" s="43"/>
      <c r="M7" s="42"/>
      <c r="N7" s="43"/>
      <c r="O7" s="42"/>
      <c r="P7" s="43"/>
      <c r="Q7" s="42"/>
      <c r="R7" s="44"/>
      <c r="S7" s="37" t="s">
        <v>64</v>
      </c>
    </row>
    <row r="8" spans="1:19" s="1" customFormat="1" ht="9" customHeight="1">
      <c r="A8" s="45"/>
      <c r="B8" s="47" t="s">
        <v>41</v>
      </c>
      <c r="C8" s="48"/>
      <c r="D8" s="47" t="s">
        <v>42</v>
      </c>
      <c r="E8" s="48"/>
      <c r="F8" s="47" t="s">
        <v>43</v>
      </c>
      <c r="G8" s="48"/>
      <c r="H8" s="46"/>
      <c r="I8" s="49"/>
      <c r="J8" s="39"/>
      <c r="K8" s="4" t="s">
        <v>44</v>
      </c>
      <c r="L8" s="6"/>
      <c r="M8" s="4" t="s">
        <v>45</v>
      </c>
      <c r="N8" s="6"/>
      <c r="O8" s="4" t="s">
        <v>46</v>
      </c>
      <c r="P8" s="6"/>
      <c r="Q8" s="47" t="s">
        <v>47</v>
      </c>
      <c r="R8" s="50"/>
      <c r="S8" s="37"/>
    </row>
    <row r="9" spans="1:19" s="1" customFormat="1" ht="9.75" customHeight="1">
      <c r="A9" s="38"/>
      <c r="B9" s="51" t="s">
        <v>72</v>
      </c>
      <c r="C9" s="51" t="s">
        <v>73</v>
      </c>
      <c r="D9" s="51" t="s">
        <v>72</v>
      </c>
      <c r="E9" s="51" t="s">
        <v>73</v>
      </c>
      <c r="F9" s="51" t="s">
        <v>72</v>
      </c>
      <c r="G9" s="51" t="s">
        <v>73</v>
      </c>
      <c r="H9" s="51" t="s">
        <v>72</v>
      </c>
      <c r="I9" s="51" t="s">
        <v>73</v>
      </c>
      <c r="J9" s="37"/>
      <c r="K9" s="51" t="s">
        <v>72</v>
      </c>
      <c r="L9" s="51" t="s">
        <v>73</v>
      </c>
      <c r="M9" s="51" t="s">
        <v>72</v>
      </c>
      <c r="N9" s="51" t="s">
        <v>73</v>
      </c>
      <c r="O9" s="51" t="s">
        <v>72</v>
      </c>
      <c r="P9" s="51" t="s">
        <v>73</v>
      </c>
      <c r="Q9" s="51" t="s">
        <v>72</v>
      </c>
      <c r="R9" s="52" t="s">
        <v>73</v>
      </c>
      <c r="S9" s="37"/>
    </row>
    <row r="10" spans="1:19" s="1" customFormat="1" ht="12" customHeight="1">
      <c r="A10" s="53"/>
      <c r="B10" s="54" t="s">
        <v>70</v>
      </c>
      <c r="C10" s="54" t="s">
        <v>71</v>
      </c>
      <c r="D10" s="54" t="s">
        <v>70</v>
      </c>
      <c r="E10" s="54" t="s">
        <v>71</v>
      </c>
      <c r="F10" s="54" t="s">
        <v>70</v>
      </c>
      <c r="G10" s="54" t="s">
        <v>71</v>
      </c>
      <c r="H10" s="54" t="s">
        <v>70</v>
      </c>
      <c r="I10" s="54" t="s">
        <v>71</v>
      </c>
      <c r="J10" s="37"/>
      <c r="K10" s="54" t="s">
        <v>70</v>
      </c>
      <c r="L10" s="54" t="s">
        <v>71</v>
      </c>
      <c r="M10" s="54" t="s">
        <v>70</v>
      </c>
      <c r="N10" s="54" t="s">
        <v>71</v>
      </c>
      <c r="O10" s="54" t="s">
        <v>70</v>
      </c>
      <c r="P10" s="54" t="s">
        <v>71</v>
      </c>
      <c r="Q10" s="54" t="s">
        <v>70</v>
      </c>
      <c r="R10" s="55" t="s">
        <v>71</v>
      </c>
      <c r="S10" s="56"/>
    </row>
    <row r="11" spans="1:19" s="1" customFormat="1" ht="8.25" customHeight="1">
      <c r="A11" s="38"/>
      <c r="B11" s="9"/>
      <c r="C11" s="9"/>
      <c r="D11" s="9"/>
      <c r="E11" s="9"/>
      <c r="F11" s="9"/>
      <c r="G11" s="57"/>
      <c r="H11" s="57"/>
      <c r="I11" s="57"/>
      <c r="J11" s="8"/>
      <c r="K11" s="8"/>
      <c r="L11" s="57"/>
      <c r="M11" s="57"/>
      <c r="N11" s="57"/>
      <c r="O11" s="57"/>
      <c r="P11" s="57"/>
      <c r="Q11" s="57"/>
      <c r="R11" s="58"/>
      <c r="S11" s="59"/>
    </row>
    <row r="12" spans="1:21" s="1" customFormat="1" ht="9.75" customHeight="1" hidden="1">
      <c r="A12" s="60">
        <v>79</v>
      </c>
      <c r="B12" s="61">
        <v>1262</v>
      </c>
      <c r="C12" s="61">
        <v>115145</v>
      </c>
      <c r="D12" s="61">
        <v>987</v>
      </c>
      <c r="E12" s="61">
        <v>72257</v>
      </c>
      <c r="F12" s="61">
        <v>34589</v>
      </c>
      <c r="G12" s="61">
        <v>1851885</v>
      </c>
      <c r="H12" s="62">
        <v>310</v>
      </c>
      <c r="I12" s="62">
        <v>28592</v>
      </c>
      <c r="J12" s="63"/>
      <c r="K12" s="63">
        <v>1374</v>
      </c>
      <c r="L12" s="62">
        <v>339185</v>
      </c>
      <c r="M12" s="62">
        <v>4246</v>
      </c>
      <c r="N12" s="62">
        <v>348890</v>
      </c>
      <c r="O12" s="62">
        <v>201</v>
      </c>
      <c r="P12" s="62">
        <v>127675</v>
      </c>
      <c r="Q12" s="62">
        <v>5182</v>
      </c>
      <c r="R12" s="64">
        <v>187368</v>
      </c>
      <c r="S12" s="65" t="e">
        <f>A13+1910</f>
        <v>#VALUE!</v>
      </c>
      <c r="T12" s="12">
        <f aca="true" t="shared" si="0" ref="T12:U17">B12+D12+F12+H12+K12+M12+O12+Q12</f>
        <v>48151</v>
      </c>
      <c r="U12" s="12">
        <f t="shared" si="0"/>
        <v>3070997</v>
      </c>
    </row>
    <row r="13" spans="1:21" s="1" customFormat="1" ht="9.75" customHeight="1" hidden="1">
      <c r="A13" s="29" t="s">
        <v>65</v>
      </c>
      <c r="B13" s="61">
        <v>980</v>
      </c>
      <c r="C13" s="63">
        <v>92165</v>
      </c>
      <c r="D13" s="61">
        <v>694</v>
      </c>
      <c r="E13" s="63">
        <v>36325</v>
      </c>
      <c r="F13" s="63">
        <v>26587</v>
      </c>
      <c r="G13" s="61">
        <v>1481390</v>
      </c>
      <c r="H13" s="62">
        <v>389</v>
      </c>
      <c r="I13" s="62">
        <v>51340</v>
      </c>
      <c r="J13" s="63"/>
      <c r="K13" s="63">
        <v>2434</v>
      </c>
      <c r="L13" s="62">
        <v>825867</v>
      </c>
      <c r="M13" s="62">
        <v>3173</v>
      </c>
      <c r="N13" s="62">
        <v>281748</v>
      </c>
      <c r="O13" s="62">
        <v>170</v>
      </c>
      <c r="P13" s="62">
        <v>105400</v>
      </c>
      <c r="Q13" s="62">
        <v>4310</v>
      </c>
      <c r="R13" s="66">
        <v>190201</v>
      </c>
      <c r="S13" s="65" t="e">
        <f>A14+1910</f>
        <v>#VALUE!</v>
      </c>
      <c r="T13" s="12">
        <f t="shared" si="0"/>
        <v>38737</v>
      </c>
      <c r="U13" s="12">
        <f t="shared" si="0"/>
        <v>3064436</v>
      </c>
    </row>
    <row r="14" spans="1:21" s="1" customFormat="1" ht="9.75" customHeight="1" hidden="1">
      <c r="A14" s="29" t="s">
        <v>37</v>
      </c>
      <c r="B14" s="61">
        <v>914</v>
      </c>
      <c r="C14" s="61">
        <v>69531</v>
      </c>
      <c r="D14" s="61">
        <v>440</v>
      </c>
      <c r="E14" s="61">
        <v>23390</v>
      </c>
      <c r="F14" s="61">
        <v>23716</v>
      </c>
      <c r="G14" s="61">
        <v>1479475</v>
      </c>
      <c r="H14" s="62">
        <v>514</v>
      </c>
      <c r="I14" s="62">
        <v>61354</v>
      </c>
      <c r="J14" s="63"/>
      <c r="K14" s="63">
        <v>1088</v>
      </c>
      <c r="L14" s="62">
        <v>337926</v>
      </c>
      <c r="M14" s="62">
        <v>2169</v>
      </c>
      <c r="N14" s="62">
        <v>193803</v>
      </c>
      <c r="O14" s="62">
        <v>173</v>
      </c>
      <c r="P14" s="62">
        <v>83918</v>
      </c>
      <c r="Q14" s="62">
        <v>3034</v>
      </c>
      <c r="R14" s="66">
        <v>151079</v>
      </c>
      <c r="S14" s="65" t="e">
        <f>A15+1910</f>
        <v>#VALUE!</v>
      </c>
      <c r="T14" s="12">
        <f t="shared" si="0"/>
        <v>32048</v>
      </c>
      <c r="U14" s="12">
        <f t="shared" si="0"/>
        <v>2400476</v>
      </c>
    </row>
    <row r="15" spans="1:21" s="1" customFormat="1" ht="9.75" customHeight="1">
      <c r="A15" s="29" t="s">
        <v>88</v>
      </c>
      <c r="B15" s="61">
        <v>374</v>
      </c>
      <c r="C15" s="61">
        <v>26879</v>
      </c>
      <c r="D15" s="61">
        <v>245</v>
      </c>
      <c r="E15" s="61">
        <v>12265</v>
      </c>
      <c r="F15" s="61">
        <v>18070</v>
      </c>
      <c r="G15" s="61">
        <v>1110041</v>
      </c>
      <c r="H15" s="62">
        <v>456</v>
      </c>
      <c r="I15" s="62">
        <v>49866</v>
      </c>
      <c r="J15" s="63"/>
      <c r="K15" s="63">
        <v>1434</v>
      </c>
      <c r="L15" s="62">
        <v>408960</v>
      </c>
      <c r="M15" s="62">
        <v>1579</v>
      </c>
      <c r="N15" s="62">
        <v>129413</v>
      </c>
      <c r="O15" s="62">
        <v>104</v>
      </c>
      <c r="P15" s="62">
        <v>65520</v>
      </c>
      <c r="Q15" s="62">
        <v>2125</v>
      </c>
      <c r="R15" s="66">
        <v>153423</v>
      </c>
      <c r="S15" s="65">
        <f>A16+1910</f>
        <v>1993</v>
      </c>
      <c r="T15" s="12">
        <f t="shared" si="0"/>
        <v>24387</v>
      </c>
      <c r="U15" s="12">
        <f t="shared" si="0"/>
        <v>1956367</v>
      </c>
    </row>
    <row r="16" spans="1:21" s="1" customFormat="1" ht="9.75" customHeight="1">
      <c r="A16" s="30">
        <f>A17-1</f>
        <v>83</v>
      </c>
      <c r="B16" s="61">
        <v>785</v>
      </c>
      <c r="C16" s="61">
        <v>100317</v>
      </c>
      <c r="D16" s="61">
        <v>215</v>
      </c>
      <c r="E16" s="61">
        <v>10763</v>
      </c>
      <c r="F16" s="61">
        <v>15647</v>
      </c>
      <c r="G16" s="61">
        <v>1178140</v>
      </c>
      <c r="H16" s="62">
        <v>236</v>
      </c>
      <c r="I16" s="62">
        <v>23036</v>
      </c>
      <c r="J16" s="63"/>
      <c r="K16" s="63">
        <v>1426</v>
      </c>
      <c r="L16" s="62">
        <v>423257</v>
      </c>
      <c r="M16" s="62">
        <v>1690</v>
      </c>
      <c r="N16" s="62">
        <v>139905</v>
      </c>
      <c r="O16" s="62">
        <v>118</v>
      </c>
      <c r="P16" s="62">
        <v>48039</v>
      </c>
      <c r="Q16" s="62">
        <v>3103</v>
      </c>
      <c r="R16" s="66">
        <v>438558</v>
      </c>
      <c r="S16" s="65">
        <v>1994</v>
      </c>
      <c r="T16" s="12">
        <f t="shared" si="0"/>
        <v>23220</v>
      </c>
      <c r="U16" s="12">
        <f t="shared" si="0"/>
        <v>2362015</v>
      </c>
    </row>
    <row r="17" spans="1:21" s="1" customFormat="1" ht="9.75" customHeight="1">
      <c r="A17" s="30">
        <f>A18-1</f>
        <v>84</v>
      </c>
      <c r="B17" s="61">
        <v>2474</v>
      </c>
      <c r="C17" s="61">
        <v>136671</v>
      </c>
      <c r="D17" s="61">
        <v>857</v>
      </c>
      <c r="E17" s="61">
        <v>42867</v>
      </c>
      <c r="F17" s="61">
        <v>21204</v>
      </c>
      <c r="G17" s="61">
        <v>1391184</v>
      </c>
      <c r="H17" s="62">
        <v>1224</v>
      </c>
      <c r="I17" s="62">
        <v>139120</v>
      </c>
      <c r="J17" s="63"/>
      <c r="K17" s="63">
        <v>2865</v>
      </c>
      <c r="L17" s="62">
        <v>637619</v>
      </c>
      <c r="M17" s="62">
        <v>2808</v>
      </c>
      <c r="N17" s="62">
        <v>195398</v>
      </c>
      <c r="O17" s="62">
        <v>157</v>
      </c>
      <c r="P17" s="62">
        <v>65744</v>
      </c>
      <c r="Q17" s="62">
        <v>4662</v>
      </c>
      <c r="R17" s="66">
        <v>440510</v>
      </c>
      <c r="S17" s="65">
        <v>1995</v>
      </c>
      <c r="T17" s="12">
        <f t="shared" si="0"/>
        <v>36251</v>
      </c>
      <c r="U17" s="12">
        <f t="shared" si="0"/>
        <v>3049113</v>
      </c>
    </row>
    <row r="18" spans="1:21" s="1" customFormat="1" ht="9.75" customHeight="1">
      <c r="A18" s="30">
        <f>A19-1</f>
        <v>85</v>
      </c>
      <c r="B18" s="61">
        <v>1846</v>
      </c>
      <c r="C18" s="61">
        <v>280754</v>
      </c>
      <c r="D18" s="61">
        <v>568</v>
      </c>
      <c r="E18" s="61">
        <v>56834</v>
      </c>
      <c r="F18" s="61">
        <v>21416</v>
      </c>
      <c r="G18" s="61">
        <v>1642433</v>
      </c>
      <c r="H18" s="62">
        <v>1115</v>
      </c>
      <c r="I18" s="62">
        <v>129314</v>
      </c>
      <c r="J18" s="63"/>
      <c r="K18" s="63">
        <v>1732</v>
      </c>
      <c r="L18" s="62">
        <v>416807</v>
      </c>
      <c r="M18" s="62">
        <v>1391</v>
      </c>
      <c r="N18" s="62">
        <v>115361</v>
      </c>
      <c r="O18" s="62">
        <v>725</v>
      </c>
      <c r="P18" s="62">
        <v>162130</v>
      </c>
      <c r="Q18" s="62">
        <v>4232</v>
      </c>
      <c r="R18" s="66">
        <v>307808</v>
      </c>
      <c r="S18" s="65">
        <v>1996</v>
      </c>
      <c r="T18" s="12">
        <f aca="true" t="shared" si="1" ref="T18:U23">B18+D18+F18+H18+K18+M18+O18+Q18</f>
        <v>33025</v>
      </c>
      <c r="U18" s="12">
        <f t="shared" si="1"/>
        <v>3111441</v>
      </c>
    </row>
    <row r="19" spans="1:21" s="1" customFormat="1" ht="9.75" customHeight="1">
      <c r="A19" s="30">
        <f>A21-1</f>
        <v>86</v>
      </c>
      <c r="B19" s="61">
        <v>2600.9</v>
      </c>
      <c r="C19" s="61">
        <v>451482</v>
      </c>
      <c r="D19" s="61">
        <v>1406</v>
      </c>
      <c r="E19" s="61">
        <v>161661</v>
      </c>
      <c r="F19" s="61">
        <v>18128.3</v>
      </c>
      <c r="G19" s="61">
        <v>1464424</v>
      </c>
      <c r="H19" s="62">
        <v>642</v>
      </c>
      <c r="I19" s="62">
        <v>77944</v>
      </c>
      <c r="J19" s="63"/>
      <c r="K19" s="63">
        <v>610.1</v>
      </c>
      <c r="L19" s="62">
        <v>201239</v>
      </c>
      <c r="M19" s="62">
        <v>1141</v>
      </c>
      <c r="N19" s="62">
        <v>81429.8</v>
      </c>
      <c r="O19" s="62">
        <v>389</v>
      </c>
      <c r="P19" s="62">
        <v>132608</v>
      </c>
      <c r="Q19" s="62">
        <v>4332</v>
      </c>
      <c r="R19" s="66">
        <v>426102</v>
      </c>
      <c r="S19" s="65">
        <v>1997</v>
      </c>
      <c r="T19" s="12">
        <f t="shared" si="1"/>
        <v>29249.3</v>
      </c>
      <c r="U19" s="12">
        <f t="shared" si="1"/>
        <v>2996889.8</v>
      </c>
    </row>
    <row r="20" spans="1:21" s="1" customFormat="1" ht="9.75" customHeight="1">
      <c r="A20" s="30"/>
      <c r="B20" s="61"/>
      <c r="C20" s="61"/>
      <c r="D20" s="61"/>
      <c r="E20" s="61"/>
      <c r="F20" s="61"/>
      <c r="G20" s="61"/>
      <c r="H20" s="62"/>
      <c r="I20" s="62"/>
      <c r="J20" s="63"/>
      <c r="K20" s="63"/>
      <c r="L20" s="62"/>
      <c r="M20" s="62"/>
      <c r="N20" s="62"/>
      <c r="O20" s="62"/>
      <c r="P20" s="62"/>
      <c r="Q20" s="62"/>
      <c r="R20" s="66"/>
      <c r="S20" s="65"/>
      <c r="T20" s="12"/>
      <c r="U20" s="12"/>
    </row>
    <row r="21" spans="1:21" s="1" customFormat="1" ht="9.75" customHeight="1">
      <c r="A21" s="30">
        <v>87</v>
      </c>
      <c r="B21" s="61">
        <v>1770</v>
      </c>
      <c r="C21" s="61">
        <v>315244</v>
      </c>
      <c r="D21" s="61">
        <v>1524</v>
      </c>
      <c r="E21" s="61">
        <v>180784</v>
      </c>
      <c r="F21" s="61">
        <v>12466</v>
      </c>
      <c r="G21" s="61">
        <v>1217779</v>
      </c>
      <c r="H21" s="62">
        <v>696</v>
      </c>
      <c r="I21" s="62">
        <v>98260</v>
      </c>
      <c r="J21" s="63"/>
      <c r="K21" s="63">
        <v>1011</v>
      </c>
      <c r="L21" s="62">
        <v>363629</v>
      </c>
      <c r="M21" s="62">
        <v>966</v>
      </c>
      <c r="N21" s="62">
        <v>80379</v>
      </c>
      <c r="O21" s="62">
        <v>378</v>
      </c>
      <c r="P21" s="62">
        <v>163982</v>
      </c>
      <c r="Q21" s="62">
        <v>4267</v>
      </c>
      <c r="R21" s="66">
        <v>352364</v>
      </c>
      <c r="S21" s="65">
        <v>1998</v>
      </c>
      <c r="T21" s="12">
        <f t="shared" si="1"/>
        <v>23078</v>
      </c>
      <c r="U21" s="12">
        <f t="shared" si="1"/>
        <v>2772421</v>
      </c>
    </row>
    <row r="22" spans="1:21" s="70" customFormat="1" ht="9.75" customHeight="1">
      <c r="A22" s="30">
        <f>A21+1</f>
        <v>88</v>
      </c>
      <c r="B22" s="14">
        <v>1752.112</v>
      </c>
      <c r="C22" s="14">
        <v>116389.882</v>
      </c>
      <c r="D22" s="14">
        <v>878.668</v>
      </c>
      <c r="E22" s="14">
        <v>121557.64600000001</v>
      </c>
      <c r="F22" s="14">
        <v>13187.080299999998</v>
      </c>
      <c r="G22" s="14">
        <v>1109519.66077</v>
      </c>
      <c r="H22" s="14">
        <v>676</v>
      </c>
      <c r="I22" s="14">
        <v>47214.73900000001</v>
      </c>
      <c r="J22" s="15"/>
      <c r="K22" s="14">
        <v>649.2986000000001</v>
      </c>
      <c r="L22" s="14">
        <v>232790.45867999998</v>
      </c>
      <c r="M22" s="14">
        <v>511.28030000000007</v>
      </c>
      <c r="N22" s="14">
        <v>17528.60247</v>
      </c>
      <c r="O22" s="14">
        <v>312.91</v>
      </c>
      <c r="P22" s="14">
        <v>123051.166</v>
      </c>
      <c r="Q22" s="14">
        <v>5217</v>
      </c>
      <c r="R22" s="67">
        <v>283798.1417</v>
      </c>
      <c r="S22" s="65">
        <v>1999</v>
      </c>
      <c r="T22" s="12">
        <f t="shared" si="1"/>
        <v>23184.3492</v>
      </c>
      <c r="U22" s="12">
        <f t="shared" si="1"/>
        <v>2051850.29662</v>
      </c>
    </row>
    <row r="23" spans="1:23" s="70" customFormat="1" ht="9.75" customHeight="1">
      <c r="A23" s="16">
        <v>89</v>
      </c>
      <c r="B23" s="14">
        <v>1500</v>
      </c>
      <c r="C23" s="14">
        <v>160539</v>
      </c>
      <c r="D23" s="14">
        <v>652</v>
      </c>
      <c r="E23" s="14">
        <v>91212</v>
      </c>
      <c r="F23" s="14">
        <v>9714</v>
      </c>
      <c r="G23" s="14">
        <v>668307</v>
      </c>
      <c r="H23" s="14">
        <v>1600</v>
      </c>
      <c r="I23" s="14">
        <v>125887</v>
      </c>
      <c r="J23" s="14"/>
      <c r="K23" s="14">
        <v>614</v>
      </c>
      <c r="L23" s="14">
        <v>195264</v>
      </c>
      <c r="M23" s="14">
        <v>1966</v>
      </c>
      <c r="N23" s="14">
        <v>137266</v>
      </c>
      <c r="O23" s="14">
        <v>368</v>
      </c>
      <c r="P23" s="14">
        <v>147554</v>
      </c>
      <c r="Q23" s="14">
        <v>6226</v>
      </c>
      <c r="R23" s="67">
        <v>671657</v>
      </c>
      <c r="S23" s="65">
        <v>2000</v>
      </c>
      <c r="T23" s="12">
        <f t="shared" si="1"/>
        <v>22640</v>
      </c>
      <c r="U23" s="12">
        <f t="shared" si="1"/>
        <v>2197686</v>
      </c>
      <c r="V23" s="1"/>
      <c r="W23" s="1"/>
    </row>
    <row r="24" spans="1:23" s="70" customFormat="1" ht="9.75" customHeight="1">
      <c r="A24" s="30">
        <v>90</v>
      </c>
      <c r="B24" s="14">
        <v>1394</v>
      </c>
      <c r="C24" s="14">
        <v>167194</v>
      </c>
      <c r="D24" s="14">
        <v>735</v>
      </c>
      <c r="E24" s="14">
        <v>73526</v>
      </c>
      <c r="F24" s="14">
        <v>10098</v>
      </c>
      <c r="G24" s="14">
        <v>708432</v>
      </c>
      <c r="H24" s="14">
        <v>1607</v>
      </c>
      <c r="I24" s="14">
        <v>238196</v>
      </c>
      <c r="J24" s="15"/>
      <c r="K24" s="14">
        <v>653</v>
      </c>
      <c r="L24" s="14">
        <v>158038</v>
      </c>
      <c r="M24" s="14">
        <v>1660</v>
      </c>
      <c r="N24" s="14">
        <v>168063</v>
      </c>
      <c r="O24" s="14">
        <v>167</v>
      </c>
      <c r="P24" s="14">
        <v>75469</v>
      </c>
      <c r="Q24" s="14">
        <v>7317</v>
      </c>
      <c r="R24" s="67">
        <v>731006</v>
      </c>
      <c r="S24" s="65">
        <v>2001</v>
      </c>
      <c r="T24" s="12"/>
      <c r="U24" s="12"/>
      <c r="W24" s="1"/>
    </row>
    <row r="25" spans="1:21" s="70" customFormat="1" ht="9.75" customHeight="1">
      <c r="A25" s="31">
        <v>91</v>
      </c>
      <c r="B25" s="15">
        <f>SUM(B27:B33)+1</f>
        <v>1099</v>
      </c>
      <c r="C25" s="15">
        <f>SUM(C27:C33)-1</f>
        <v>129931</v>
      </c>
      <c r="D25" s="15">
        <f aca="true" t="shared" si="2" ref="D25:Q25">SUM(D27:D33)</f>
        <v>492</v>
      </c>
      <c r="E25" s="15">
        <f t="shared" si="2"/>
        <v>49240</v>
      </c>
      <c r="F25" s="15">
        <f t="shared" si="2"/>
        <v>10460</v>
      </c>
      <c r="G25" s="15">
        <f t="shared" si="2"/>
        <v>810743</v>
      </c>
      <c r="H25" s="15">
        <f t="shared" si="2"/>
        <v>1005</v>
      </c>
      <c r="I25" s="15">
        <f t="shared" si="2"/>
        <v>144057</v>
      </c>
      <c r="J25" s="15"/>
      <c r="K25" s="15">
        <f t="shared" si="2"/>
        <v>575</v>
      </c>
      <c r="L25" s="15">
        <f t="shared" si="2"/>
        <v>118387</v>
      </c>
      <c r="M25" s="15">
        <f>SUM(M27:M33)-1</f>
        <v>1014</v>
      </c>
      <c r="N25" s="15">
        <f t="shared" si="2"/>
        <v>111285</v>
      </c>
      <c r="O25" s="15">
        <f t="shared" si="2"/>
        <v>158</v>
      </c>
      <c r="P25" s="15">
        <f t="shared" si="2"/>
        <v>58755</v>
      </c>
      <c r="Q25" s="15">
        <f t="shared" si="2"/>
        <v>8189</v>
      </c>
      <c r="R25" s="68">
        <f>SUM(R27:R33)-1</f>
        <v>851285</v>
      </c>
      <c r="S25" s="69">
        <v>2002</v>
      </c>
      <c r="T25" s="12"/>
      <c r="U25" s="12"/>
    </row>
    <row r="26" spans="1:18" s="1" customFormat="1" ht="19.5" customHeight="1">
      <c r="A26" s="80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33"/>
    </row>
    <row r="27" spans="1:19" s="1" customFormat="1" ht="12.75" customHeight="1">
      <c r="A27" s="60" t="s">
        <v>66</v>
      </c>
      <c r="B27" s="63" t="s">
        <v>67</v>
      </c>
      <c r="C27" s="63" t="s">
        <v>67</v>
      </c>
      <c r="D27" s="63" t="s">
        <v>67</v>
      </c>
      <c r="E27" s="63" t="s">
        <v>67</v>
      </c>
      <c r="F27" s="63" t="s">
        <v>67</v>
      </c>
      <c r="G27" s="63" t="s">
        <v>67</v>
      </c>
      <c r="H27" s="63" t="s">
        <v>67</v>
      </c>
      <c r="I27" s="63" t="s">
        <v>67</v>
      </c>
      <c r="K27" s="63" t="s">
        <v>67</v>
      </c>
      <c r="L27" s="63" t="s">
        <v>67</v>
      </c>
      <c r="M27" s="63" t="s">
        <v>67</v>
      </c>
      <c r="N27" s="63" t="s">
        <v>67</v>
      </c>
      <c r="O27" s="63" t="s">
        <v>67</v>
      </c>
      <c r="P27" s="63" t="s">
        <v>67</v>
      </c>
      <c r="Q27" s="63" t="s">
        <v>67</v>
      </c>
      <c r="R27" s="66" t="s">
        <v>67</v>
      </c>
      <c r="S27" s="86" t="s">
        <v>32</v>
      </c>
    </row>
    <row r="28" spans="1:19" s="1" customFormat="1" ht="12.75" customHeight="1">
      <c r="A28" s="60"/>
      <c r="B28" s="63"/>
      <c r="C28" s="63"/>
      <c r="D28" s="63"/>
      <c r="E28" s="63"/>
      <c r="F28" s="61"/>
      <c r="G28" s="61"/>
      <c r="H28" s="61"/>
      <c r="I28" s="61"/>
      <c r="K28" s="61"/>
      <c r="L28" s="61"/>
      <c r="M28" s="61"/>
      <c r="N28" s="61"/>
      <c r="O28" s="63"/>
      <c r="P28" s="63"/>
      <c r="Q28" s="61"/>
      <c r="R28" s="64"/>
      <c r="S28" s="86"/>
    </row>
    <row r="29" spans="1:19" s="1" customFormat="1" ht="12.75" customHeight="1">
      <c r="A29" s="60" t="s">
        <v>68</v>
      </c>
      <c r="B29" s="63">
        <v>1</v>
      </c>
      <c r="C29" s="63">
        <v>184</v>
      </c>
      <c r="D29" s="63" t="s">
        <v>67</v>
      </c>
      <c r="E29" s="63" t="s">
        <v>67</v>
      </c>
      <c r="F29" s="61">
        <v>460</v>
      </c>
      <c r="G29" s="61">
        <v>17095</v>
      </c>
      <c r="H29" s="63" t="s">
        <v>67</v>
      </c>
      <c r="I29" s="63" t="s">
        <v>67</v>
      </c>
      <c r="K29" s="61">
        <v>2</v>
      </c>
      <c r="L29" s="61">
        <v>488</v>
      </c>
      <c r="M29" s="61">
        <v>4</v>
      </c>
      <c r="N29" s="61">
        <v>1101</v>
      </c>
      <c r="O29" s="63" t="s">
        <v>67</v>
      </c>
      <c r="P29" s="63" t="s">
        <v>67</v>
      </c>
      <c r="Q29" s="61">
        <v>23</v>
      </c>
      <c r="R29" s="64">
        <v>670</v>
      </c>
      <c r="S29" s="86" t="s">
        <v>33</v>
      </c>
    </row>
    <row r="30" spans="1:19" s="1" customFormat="1" ht="12.75" customHeight="1">
      <c r="A30" s="71"/>
      <c r="B30" s="14"/>
      <c r="C30" s="14"/>
      <c r="D30" s="14"/>
      <c r="E30" s="14"/>
      <c r="F30" s="14"/>
      <c r="G30" s="14"/>
      <c r="H30" s="14"/>
      <c r="I30" s="14"/>
      <c r="K30" s="14"/>
      <c r="L30" s="14"/>
      <c r="M30" s="14"/>
      <c r="N30" s="14"/>
      <c r="O30" s="14"/>
      <c r="P30" s="14"/>
      <c r="Q30" s="14"/>
      <c r="R30" s="67"/>
      <c r="S30" s="86"/>
    </row>
    <row r="31" spans="1:19" s="1" customFormat="1" ht="12.75" customHeight="1">
      <c r="A31" s="60" t="s">
        <v>74</v>
      </c>
      <c r="B31" s="63" t="s">
        <v>67</v>
      </c>
      <c r="C31" s="63" t="s">
        <v>67</v>
      </c>
      <c r="D31" s="63" t="s">
        <v>67</v>
      </c>
      <c r="E31" s="63" t="s">
        <v>67</v>
      </c>
      <c r="F31" s="63" t="s">
        <v>67</v>
      </c>
      <c r="G31" s="63" t="s">
        <v>67</v>
      </c>
      <c r="H31" s="63" t="s">
        <v>67</v>
      </c>
      <c r="I31" s="63" t="s">
        <v>67</v>
      </c>
      <c r="K31" s="63" t="s">
        <v>67</v>
      </c>
      <c r="L31" s="63" t="s">
        <v>67</v>
      </c>
      <c r="M31" s="63" t="s">
        <v>67</v>
      </c>
      <c r="N31" s="63" t="s">
        <v>67</v>
      </c>
      <c r="O31" s="63" t="s">
        <v>67</v>
      </c>
      <c r="P31" s="63" t="s">
        <v>67</v>
      </c>
      <c r="Q31" s="63" t="s">
        <v>67</v>
      </c>
      <c r="R31" s="66" t="s">
        <v>67</v>
      </c>
      <c r="S31" s="86" t="s">
        <v>34</v>
      </c>
    </row>
    <row r="32" spans="1:19" s="1" customFormat="1" ht="12.75" customHeight="1">
      <c r="A32" s="71"/>
      <c r="B32" s="14"/>
      <c r="C32" s="14"/>
      <c r="D32" s="14"/>
      <c r="E32" s="14"/>
      <c r="F32" s="14"/>
      <c r="G32" s="14"/>
      <c r="H32" s="14"/>
      <c r="I32" s="14"/>
      <c r="K32" s="14"/>
      <c r="L32" s="14"/>
      <c r="M32" s="14"/>
      <c r="N32" s="14"/>
      <c r="O32" s="14"/>
      <c r="P32" s="14"/>
      <c r="Q32" s="14"/>
      <c r="R32" s="67"/>
      <c r="S32" s="86"/>
    </row>
    <row r="33" spans="1:19" s="1" customFormat="1" ht="12.75" customHeight="1">
      <c r="A33" s="60" t="s">
        <v>36</v>
      </c>
      <c r="B33" s="14">
        <f>SUM(B35:B58)-1</f>
        <v>1097</v>
      </c>
      <c r="C33" s="14">
        <f aca="true" t="shared" si="3" ref="C33:R33">SUM(C35:C58)</f>
        <v>129748</v>
      </c>
      <c r="D33" s="14">
        <f t="shared" si="3"/>
        <v>492</v>
      </c>
      <c r="E33" s="14">
        <f t="shared" si="3"/>
        <v>49240</v>
      </c>
      <c r="F33" s="14">
        <f t="shared" si="3"/>
        <v>10000</v>
      </c>
      <c r="G33" s="14">
        <f t="shared" si="3"/>
        <v>793648</v>
      </c>
      <c r="H33" s="14">
        <f t="shared" si="3"/>
        <v>1005</v>
      </c>
      <c r="I33" s="14">
        <f>SUM(I35:I58)+1</f>
        <v>144057</v>
      </c>
      <c r="K33" s="14">
        <f>SUM(K35:K58)-1</f>
        <v>573</v>
      </c>
      <c r="L33" s="14">
        <f>SUM(L35:L58)-2</f>
        <v>117899</v>
      </c>
      <c r="M33" s="14">
        <f>SUM(M35:M58)-1</f>
        <v>1011</v>
      </c>
      <c r="N33" s="14">
        <f t="shared" si="3"/>
        <v>110184</v>
      </c>
      <c r="O33" s="14">
        <f t="shared" si="3"/>
        <v>158</v>
      </c>
      <c r="P33" s="14">
        <f t="shared" si="3"/>
        <v>58755</v>
      </c>
      <c r="Q33" s="14">
        <f t="shared" si="3"/>
        <v>8166</v>
      </c>
      <c r="R33" s="14">
        <f t="shared" si="3"/>
        <v>850616</v>
      </c>
      <c r="S33" s="86" t="s">
        <v>35</v>
      </c>
    </row>
    <row r="34" spans="1:19" s="1" customFormat="1" ht="12.75" customHeight="1">
      <c r="A34" s="71"/>
      <c r="B34" s="18"/>
      <c r="C34" s="18"/>
      <c r="D34" s="18"/>
      <c r="E34" s="18"/>
      <c r="F34" s="18"/>
      <c r="G34" s="18"/>
      <c r="H34" s="18"/>
      <c r="I34" s="18"/>
      <c r="K34" s="18"/>
      <c r="L34" s="18"/>
      <c r="M34" s="18"/>
      <c r="N34" s="18"/>
      <c r="O34" s="18"/>
      <c r="P34" s="18"/>
      <c r="Q34" s="18"/>
      <c r="R34" s="33"/>
      <c r="S34" s="84"/>
    </row>
    <row r="35" spans="1:19" s="1" customFormat="1" ht="12.75" customHeight="1">
      <c r="A35" s="52" t="s">
        <v>75</v>
      </c>
      <c r="B35" s="63" t="s">
        <v>67</v>
      </c>
      <c r="C35" s="63" t="s">
        <v>67</v>
      </c>
      <c r="D35" s="63" t="s">
        <v>67</v>
      </c>
      <c r="E35" s="63" t="s">
        <v>67</v>
      </c>
      <c r="F35" s="63" t="s">
        <v>67</v>
      </c>
      <c r="G35" s="63" t="s">
        <v>67</v>
      </c>
      <c r="H35" s="63" t="s">
        <v>67</v>
      </c>
      <c r="I35" s="63" t="s">
        <v>67</v>
      </c>
      <c r="K35" s="63">
        <v>334</v>
      </c>
      <c r="L35" s="63">
        <v>52723</v>
      </c>
      <c r="M35" s="62">
        <v>20</v>
      </c>
      <c r="N35" s="62">
        <v>3000</v>
      </c>
      <c r="O35" s="63">
        <v>1</v>
      </c>
      <c r="P35" s="63">
        <v>220</v>
      </c>
      <c r="Q35" s="62">
        <v>3663</v>
      </c>
      <c r="R35" s="66">
        <v>339445</v>
      </c>
      <c r="S35" s="85" t="s">
        <v>11</v>
      </c>
    </row>
    <row r="36" spans="1:22" s="1" customFormat="1" ht="12.75" customHeight="1">
      <c r="A36" s="52" t="s">
        <v>76</v>
      </c>
      <c r="B36" s="63" t="s">
        <v>67</v>
      </c>
      <c r="C36" s="63" t="s">
        <v>67</v>
      </c>
      <c r="D36" s="63" t="s">
        <v>67</v>
      </c>
      <c r="E36" s="63" t="s">
        <v>67</v>
      </c>
      <c r="F36" s="63">
        <v>3708</v>
      </c>
      <c r="G36" s="62">
        <v>183699</v>
      </c>
      <c r="H36" s="62">
        <v>71</v>
      </c>
      <c r="I36" s="62">
        <v>8705</v>
      </c>
      <c r="J36" s="83"/>
      <c r="K36" s="63">
        <v>34</v>
      </c>
      <c r="L36" s="63">
        <v>11140</v>
      </c>
      <c r="M36" s="62">
        <v>2</v>
      </c>
      <c r="N36" s="62">
        <v>79</v>
      </c>
      <c r="O36" s="63" t="s">
        <v>67</v>
      </c>
      <c r="P36" s="63" t="s">
        <v>67</v>
      </c>
      <c r="Q36" s="62">
        <v>215</v>
      </c>
      <c r="R36" s="66">
        <v>11173</v>
      </c>
      <c r="S36" s="85" t="s">
        <v>12</v>
      </c>
      <c r="V36" s="83"/>
    </row>
    <row r="37" spans="1:22" s="1" customFormat="1" ht="12.75" customHeight="1">
      <c r="A37" s="60" t="s">
        <v>77</v>
      </c>
      <c r="B37" s="63" t="s">
        <v>67</v>
      </c>
      <c r="C37" s="63" t="s">
        <v>67</v>
      </c>
      <c r="D37" s="63" t="s">
        <v>67</v>
      </c>
      <c r="E37" s="63" t="s">
        <v>67</v>
      </c>
      <c r="F37" s="63">
        <v>26</v>
      </c>
      <c r="G37" s="63">
        <v>4959</v>
      </c>
      <c r="H37" s="63" t="s">
        <v>67</v>
      </c>
      <c r="I37" s="63" t="s">
        <v>67</v>
      </c>
      <c r="J37" s="83"/>
      <c r="K37" s="63">
        <v>0</v>
      </c>
      <c r="L37" s="63">
        <v>17</v>
      </c>
      <c r="M37" s="63" t="s">
        <v>67</v>
      </c>
      <c r="N37" s="63" t="s">
        <v>67</v>
      </c>
      <c r="O37" s="63" t="s">
        <v>67</v>
      </c>
      <c r="P37" s="63" t="s">
        <v>67</v>
      </c>
      <c r="Q37" s="63">
        <v>0</v>
      </c>
      <c r="R37" s="66">
        <v>1</v>
      </c>
      <c r="S37" s="85" t="s">
        <v>13</v>
      </c>
      <c r="V37" s="83"/>
    </row>
    <row r="38" spans="1:22" s="1" customFormat="1" ht="12.75" customHeight="1">
      <c r="A38" s="52" t="s">
        <v>78</v>
      </c>
      <c r="B38" s="63" t="s">
        <v>67</v>
      </c>
      <c r="C38" s="63" t="s">
        <v>67</v>
      </c>
      <c r="D38" s="63" t="s">
        <v>67</v>
      </c>
      <c r="E38" s="63" t="s">
        <v>67</v>
      </c>
      <c r="F38" s="63" t="s">
        <v>67</v>
      </c>
      <c r="G38" s="63" t="s">
        <v>67</v>
      </c>
      <c r="H38" s="63" t="s">
        <v>67</v>
      </c>
      <c r="I38" s="63" t="s">
        <v>67</v>
      </c>
      <c r="J38" s="83"/>
      <c r="K38" s="63" t="s">
        <v>67</v>
      </c>
      <c r="L38" s="63" t="s">
        <v>67</v>
      </c>
      <c r="M38" s="63" t="s">
        <v>67</v>
      </c>
      <c r="N38" s="63" t="s">
        <v>67</v>
      </c>
      <c r="O38" s="63" t="s">
        <v>67</v>
      </c>
      <c r="P38" s="63" t="s">
        <v>67</v>
      </c>
      <c r="Q38" s="62">
        <v>4</v>
      </c>
      <c r="R38" s="66">
        <v>800</v>
      </c>
      <c r="S38" s="85" t="s">
        <v>14</v>
      </c>
      <c r="V38" s="83"/>
    </row>
    <row r="39" spans="1:22" s="1" customFormat="1" ht="12.75" customHeight="1">
      <c r="A39" s="52" t="s">
        <v>79</v>
      </c>
      <c r="B39" s="63" t="s">
        <v>67</v>
      </c>
      <c r="C39" s="63" t="s">
        <v>67</v>
      </c>
      <c r="D39" s="63" t="s">
        <v>67</v>
      </c>
      <c r="E39" s="63" t="s">
        <v>67</v>
      </c>
      <c r="F39" s="63" t="s">
        <v>67</v>
      </c>
      <c r="G39" s="63" t="s">
        <v>67</v>
      </c>
      <c r="H39" s="63" t="s">
        <v>67</v>
      </c>
      <c r="I39" s="63" t="s">
        <v>67</v>
      </c>
      <c r="J39" s="83"/>
      <c r="K39" s="63" t="s">
        <v>67</v>
      </c>
      <c r="L39" s="63" t="s">
        <v>67</v>
      </c>
      <c r="M39" s="63" t="s">
        <v>67</v>
      </c>
      <c r="N39" s="63" t="s">
        <v>67</v>
      </c>
      <c r="O39" s="63" t="s">
        <v>67</v>
      </c>
      <c r="P39" s="63" t="s">
        <v>67</v>
      </c>
      <c r="Q39" s="63" t="s">
        <v>67</v>
      </c>
      <c r="R39" s="63" t="s">
        <v>67</v>
      </c>
      <c r="S39" s="85" t="s">
        <v>15</v>
      </c>
      <c r="V39" s="83"/>
    </row>
    <row r="40" spans="1:22" s="1" customFormat="1" ht="12.75" customHeight="1">
      <c r="A40" s="72"/>
      <c r="B40" s="14"/>
      <c r="C40" s="14"/>
      <c r="D40" s="14"/>
      <c r="E40" s="14"/>
      <c r="F40" s="14"/>
      <c r="G40" s="32"/>
      <c r="H40" s="32"/>
      <c r="I40" s="32"/>
      <c r="J40" s="83"/>
      <c r="K40" s="18"/>
      <c r="L40" s="18"/>
      <c r="M40" s="32"/>
      <c r="N40" s="32"/>
      <c r="O40" s="32"/>
      <c r="P40" s="32"/>
      <c r="Q40" s="32"/>
      <c r="R40" s="33"/>
      <c r="S40" s="87"/>
      <c r="V40" s="83"/>
    </row>
    <row r="41" spans="1:22" s="1" customFormat="1" ht="12.75" customHeight="1">
      <c r="A41" s="52" t="s">
        <v>80</v>
      </c>
      <c r="B41" s="63" t="s">
        <v>67</v>
      </c>
      <c r="C41" s="63" t="s">
        <v>67</v>
      </c>
      <c r="D41" s="63" t="s">
        <v>67</v>
      </c>
      <c r="E41" s="63" t="s">
        <v>67</v>
      </c>
      <c r="F41" s="63" t="s">
        <v>67</v>
      </c>
      <c r="G41" s="63" t="s">
        <v>67</v>
      </c>
      <c r="H41" s="63" t="s">
        <v>67</v>
      </c>
      <c r="I41" s="63" t="s">
        <v>67</v>
      </c>
      <c r="J41" s="83"/>
      <c r="K41" s="63">
        <v>1</v>
      </c>
      <c r="L41" s="63">
        <v>136</v>
      </c>
      <c r="M41" s="62">
        <v>10</v>
      </c>
      <c r="N41" s="62">
        <v>883</v>
      </c>
      <c r="O41" s="63" t="s">
        <v>67</v>
      </c>
      <c r="P41" s="63" t="s">
        <v>67</v>
      </c>
      <c r="Q41" s="63" t="s">
        <v>67</v>
      </c>
      <c r="R41" s="63" t="s">
        <v>67</v>
      </c>
      <c r="S41" s="85" t="s">
        <v>16</v>
      </c>
      <c r="V41" s="83"/>
    </row>
    <row r="42" spans="1:22" s="1" customFormat="1" ht="12.75" customHeight="1">
      <c r="A42" s="52" t="s">
        <v>81</v>
      </c>
      <c r="B42" s="63" t="s">
        <v>67</v>
      </c>
      <c r="C42" s="63" t="s">
        <v>67</v>
      </c>
      <c r="D42" s="63" t="s">
        <v>67</v>
      </c>
      <c r="E42" s="63" t="s">
        <v>67</v>
      </c>
      <c r="F42" s="63">
        <v>37</v>
      </c>
      <c r="G42" s="62">
        <v>3600</v>
      </c>
      <c r="H42" s="63" t="s">
        <v>67</v>
      </c>
      <c r="I42" s="63" t="s">
        <v>67</v>
      </c>
      <c r="J42" s="83"/>
      <c r="K42" s="63">
        <v>26</v>
      </c>
      <c r="L42" s="63">
        <v>3953</v>
      </c>
      <c r="M42" s="62">
        <v>15</v>
      </c>
      <c r="N42" s="62">
        <v>2343</v>
      </c>
      <c r="O42" s="63" t="s">
        <v>67</v>
      </c>
      <c r="P42" s="63" t="s">
        <v>67</v>
      </c>
      <c r="Q42" s="62">
        <v>51</v>
      </c>
      <c r="R42" s="66">
        <v>5516</v>
      </c>
      <c r="S42" s="85" t="s">
        <v>17</v>
      </c>
      <c r="V42" s="83"/>
    </row>
    <row r="43" spans="1:22" s="1" customFormat="1" ht="12.75" customHeight="1">
      <c r="A43" s="52" t="s">
        <v>82</v>
      </c>
      <c r="B43" s="63" t="s">
        <v>67</v>
      </c>
      <c r="C43" s="63" t="s">
        <v>67</v>
      </c>
      <c r="D43" s="63" t="s">
        <v>67</v>
      </c>
      <c r="E43" s="63" t="s">
        <v>67</v>
      </c>
      <c r="F43" s="61">
        <v>13</v>
      </c>
      <c r="G43" s="62">
        <v>2070</v>
      </c>
      <c r="H43" s="63" t="s">
        <v>67</v>
      </c>
      <c r="I43" s="63" t="s">
        <v>67</v>
      </c>
      <c r="J43" s="83"/>
      <c r="K43" s="63" t="s">
        <v>67</v>
      </c>
      <c r="L43" s="63" t="s">
        <v>67</v>
      </c>
      <c r="M43" s="63" t="s">
        <v>67</v>
      </c>
      <c r="N43" s="63" t="s">
        <v>67</v>
      </c>
      <c r="O43" s="63" t="s">
        <v>67</v>
      </c>
      <c r="P43" s="63" t="s">
        <v>67</v>
      </c>
      <c r="Q43" s="63" t="s">
        <v>67</v>
      </c>
      <c r="R43" s="63" t="s">
        <v>67</v>
      </c>
      <c r="S43" s="85" t="s">
        <v>18</v>
      </c>
      <c r="V43" s="83"/>
    </row>
    <row r="44" spans="1:22" s="1" customFormat="1" ht="12.75" customHeight="1">
      <c r="A44" s="52" t="s">
        <v>83</v>
      </c>
      <c r="B44" s="63" t="s">
        <v>67</v>
      </c>
      <c r="C44" s="63" t="s">
        <v>67</v>
      </c>
      <c r="D44" s="63" t="s">
        <v>67</v>
      </c>
      <c r="E44" s="63" t="s">
        <v>67</v>
      </c>
      <c r="F44" s="61">
        <v>73</v>
      </c>
      <c r="G44" s="62">
        <v>167</v>
      </c>
      <c r="H44" s="63" t="s">
        <v>67</v>
      </c>
      <c r="I44" s="63" t="s">
        <v>67</v>
      </c>
      <c r="J44" s="83"/>
      <c r="K44" s="63" t="s">
        <v>67</v>
      </c>
      <c r="L44" s="63" t="s">
        <v>67</v>
      </c>
      <c r="M44" s="63" t="s">
        <v>67</v>
      </c>
      <c r="N44" s="63" t="s">
        <v>67</v>
      </c>
      <c r="O44" s="63" t="s">
        <v>67</v>
      </c>
      <c r="P44" s="63" t="s">
        <v>67</v>
      </c>
      <c r="Q44" s="62">
        <v>28</v>
      </c>
      <c r="R44" s="66">
        <v>3227</v>
      </c>
      <c r="S44" s="85" t="s">
        <v>19</v>
      </c>
      <c r="V44" s="83"/>
    </row>
    <row r="45" spans="1:22" s="1" customFormat="1" ht="12.75" customHeight="1">
      <c r="A45" s="52" t="s">
        <v>84</v>
      </c>
      <c r="B45" s="61">
        <v>150</v>
      </c>
      <c r="C45" s="61">
        <v>21120</v>
      </c>
      <c r="D45" s="63" t="s">
        <v>67</v>
      </c>
      <c r="E45" s="63" t="s">
        <v>67</v>
      </c>
      <c r="F45" s="61">
        <v>254</v>
      </c>
      <c r="G45" s="62">
        <v>16544</v>
      </c>
      <c r="H45" s="63">
        <v>1</v>
      </c>
      <c r="I45" s="63">
        <v>107</v>
      </c>
      <c r="J45" s="83"/>
      <c r="K45" s="63">
        <v>92</v>
      </c>
      <c r="L45" s="63">
        <v>27519</v>
      </c>
      <c r="M45" s="62">
        <v>16</v>
      </c>
      <c r="N45" s="62">
        <v>2118</v>
      </c>
      <c r="O45" s="63" t="s">
        <v>67</v>
      </c>
      <c r="P45" s="63" t="s">
        <v>67</v>
      </c>
      <c r="Q45" s="62">
        <v>55</v>
      </c>
      <c r="R45" s="66">
        <v>4913</v>
      </c>
      <c r="S45" s="85" t="s">
        <v>20</v>
      </c>
      <c r="V45" s="83"/>
    </row>
    <row r="46" spans="1:22" s="1" customFormat="1" ht="12.75" customHeight="1">
      <c r="A46" s="72"/>
      <c r="B46" s="14"/>
      <c r="C46" s="14"/>
      <c r="D46" s="14"/>
      <c r="E46" s="14"/>
      <c r="F46" s="14"/>
      <c r="G46" s="32"/>
      <c r="H46" s="32"/>
      <c r="I46" s="32"/>
      <c r="J46" s="83"/>
      <c r="K46" s="18"/>
      <c r="L46" s="18"/>
      <c r="M46" s="32"/>
      <c r="N46" s="32"/>
      <c r="O46" s="32"/>
      <c r="P46" s="32"/>
      <c r="Q46" s="32"/>
      <c r="R46" s="33"/>
      <c r="S46" s="87"/>
      <c r="V46" s="83"/>
    </row>
    <row r="47" spans="1:22" s="1" customFormat="1" ht="12.75" customHeight="1">
      <c r="A47" s="52" t="s">
        <v>0</v>
      </c>
      <c r="B47" s="63" t="s">
        <v>67</v>
      </c>
      <c r="C47" s="63" t="s">
        <v>67</v>
      </c>
      <c r="D47" s="63" t="s">
        <v>67</v>
      </c>
      <c r="E47" s="63" t="s">
        <v>67</v>
      </c>
      <c r="F47" s="61">
        <v>15</v>
      </c>
      <c r="G47" s="62">
        <v>1842</v>
      </c>
      <c r="H47" s="62">
        <v>0</v>
      </c>
      <c r="I47" s="62">
        <v>19</v>
      </c>
      <c r="J47" s="83"/>
      <c r="K47" s="63">
        <v>15</v>
      </c>
      <c r="L47" s="63">
        <v>2841</v>
      </c>
      <c r="M47" s="62">
        <v>17</v>
      </c>
      <c r="N47" s="62">
        <v>3400</v>
      </c>
      <c r="O47" s="63" t="s">
        <v>67</v>
      </c>
      <c r="P47" s="63" t="s">
        <v>67</v>
      </c>
      <c r="Q47" s="62">
        <v>1</v>
      </c>
      <c r="R47" s="66">
        <v>121</v>
      </c>
      <c r="S47" s="85" t="s">
        <v>21</v>
      </c>
      <c r="V47" s="83"/>
    </row>
    <row r="48" spans="1:22" s="1" customFormat="1" ht="12.75" customHeight="1">
      <c r="A48" s="52" t="s">
        <v>1</v>
      </c>
      <c r="B48" s="63" t="s">
        <v>67</v>
      </c>
      <c r="C48" s="63" t="s">
        <v>67</v>
      </c>
      <c r="D48" s="63" t="s">
        <v>67</v>
      </c>
      <c r="E48" s="63" t="s">
        <v>67</v>
      </c>
      <c r="F48" s="63">
        <v>165</v>
      </c>
      <c r="G48" s="62">
        <v>34228</v>
      </c>
      <c r="H48" s="63" t="s">
        <v>67</v>
      </c>
      <c r="I48" s="63" t="s">
        <v>67</v>
      </c>
      <c r="J48" s="83"/>
      <c r="K48" s="63">
        <v>5</v>
      </c>
      <c r="L48" s="63">
        <v>1680</v>
      </c>
      <c r="M48" s="63" t="s">
        <v>67</v>
      </c>
      <c r="N48" s="63" t="s">
        <v>67</v>
      </c>
      <c r="O48" s="63" t="s">
        <v>67</v>
      </c>
      <c r="P48" s="63" t="s">
        <v>67</v>
      </c>
      <c r="Q48" s="62">
        <v>143</v>
      </c>
      <c r="R48" s="66">
        <v>26360</v>
      </c>
      <c r="S48" s="85" t="s">
        <v>22</v>
      </c>
      <c r="V48" s="83"/>
    </row>
    <row r="49" spans="1:22" s="1" customFormat="1" ht="12.75" customHeight="1">
      <c r="A49" s="52" t="s">
        <v>2</v>
      </c>
      <c r="B49" s="63" t="s">
        <v>67</v>
      </c>
      <c r="C49" s="63" t="s">
        <v>67</v>
      </c>
      <c r="D49" s="63" t="s">
        <v>67</v>
      </c>
      <c r="E49" s="63" t="s">
        <v>67</v>
      </c>
      <c r="F49" s="61">
        <v>2278</v>
      </c>
      <c r="G49" s="62">
        <v>350175</v>
      </c>
      <c r="H49" s="63">
        <v>1</v>
      </c>
      <c r="I49" s="63">
        <v>141</v>
      </c>
      <c r="J49" s="83"/>
      <c r="K49" s="63">
        <v>0</v>
      </c>
      <c r="L49" s="63">
        <v>137</v>
      </c>
      <c r="M49" s="63" t="s">
        <v>67</v>
      </c>
      <c r="N49" s="63" t="s">
        <v>67</v>
      </c>
      <c r="O49" s="63" t="s">
        <v>67</v>
      </c>
      <c r="P49" s="63" t="s">
        <v>67</v>
      </c>
      <c r="Q49" s="62">
        <v>39</v>
      </c>
      <c r="R49" s="66">
        <v>14657</v>
      </c>
      <c r="S49" s="85" t="s">
        <v>23</v>
      </c>
      <c r="V49" s="83"/>
    </row>
    <row r="50" spans="1:22" s="1" customFormat="1" ht="12.75" customHeight="1">
      <c r="A50" s="52" t="s">
        <v>3</v>
      </c>
      <c r="B50" s="63" t="s">
        <v>67</v>
      </c>
      <c r="C50" s="63" t="s">
        <v>67</v>
      </c>
      <c r="D50" s="63" t="s">
        <v>67</v>
      </c>
      <c r="E50" s="63" t="s">
        <v>67</v>
      </c>
      <c r="F50" s="63">
        <v>2</v>
      </c>
      <c r="G50" s="62">
        <v>846</v>
      </c>
      <c r="H50" s="63">
        <v>1</v>
      </c>
      <c r="I50" s="63">
        <v>523</v>
      </c>
      <c r="J50" s="83"/>
      <c r="K50" s="63" t="s">
        <v>67</v>
      </c>
      <c r="L50" s="63" t="s">
        <v>67</v>
      </c>
      <c r="M50" s="63" t="s">
        <v>67</v>
      </c>
      <c r="N50" s="63" t="s">
        <v>67</v>
      </c>
      <c r="O50" s="63" t="s">
        <v>67</v>
      </c>
      <c r="P50" s="63" t="s">
        <v>67</v>
      </c>
      <c r="Q50" s="63" t="s">
        <v>67</v>
      </c>
      <c r="R50" s="63" t="s">
        <v>67</v>
      </c>
      <c r="S50" s="85" t="s">
        <v>24</v>
      </c>
      <c r="V50" s="83"/>
    </row>
    <row r="51" spans="1:22" s="1" customFormat="1" ht="12.75" customHeight="1">
      <c r="A51" s="52" t="s">
        <v>4</v>
      </c>
      <c r="B51" s="63">
        <v>0</v>
      </c>
      <c r="C51" s="63">
        <v>4</v>
      </c>
      <c r="D51" s="63" t="s">
        <v>67</v>
      </c>
      <c r="E51" s="63" t="s">
        <v>67</v>
      </c>
      <c r="F51" s="61">
        <v>13</v>
      </c>
      <c r="G51" s="62">
        <v>1115</v>
      </c>
      <c r="H51" s="62">
        <v>0</v>
      </c>
      <c r="I51" s="62">
        <v>3</v>
      </c>
      <c r="J51" s="83"/>
      <c r="K51" s="63" t="s">
        <v>67</v>
      </c>
      <c r="L51" s="63" t="s">
        <v>67</v>
      </c>
      <c r="M51" s="62">
        <v>7</v>
      </c>
      <c r="N51" s="62">
        <v>849</v>
      </c>
      <c r="O51" s="63" t="s">
        <v>67</v>
      </c>
      <c r="P51" s="63" t="s">
        <v>67</v>
      </c>
      <c r="Q51" s="63" t="s">
        <v>67</v>
      </c>
      <c r="R51" s="63" t="s">
        <v>67</v>
      </c>
      <c r="S51" s="85" t="s">
        <v>25</v>
      </c>
      <c r="V51" s="83"/>
    </row>
    <row r="52" spans="1:22" s="1" customFormat="1" ht="12.75" customHeight="1">
      <c r="A52" s="52" t="s">
        <v>5</v>
      </c>
      <c r="B52" s="63" t="s">
        <v>67</v>
      </c>
      <c r="C52" s="63" t="s">
        <v>67</v>
      </c>
      <c r="D52" s="63" t="s">
        <v>67</v>
      </c>
      <c r="E52" s="63" t="s">
        <v>67</v>
      </c>
      <c r="F52" s="61">
        <v>339</v>
      </c>
      <c r="G52" s="62">
        <v>18774</v>
      </c>
      <c r="H52" s="63" t="s">
        <v>67</v>
      </c>
      <c r="I52" s="63" t="s">
        <v>67</v>
      </c>
      <c r="J52" s="83"/>
      <c r="K52" s="63" t="s">
        <v>67</v>
      </c>
      <c r="L52" s="63" t="s">
        <v>67</v>
      </c>
      <c r="M52" s="63" t="s">
        <v>67</v>
      </c>
      <c r="N52" s="63" t="s">
        <v>67</v>
      </c>
      <c r="O52" s="62">
        <v>157</v>
      </c>
      <c r="P52" s="62">
        <v>58535</v>
      </c>
      <c r="Q52" s="62">
        <v>111</v>
      </c>
      <c r="R52" s="66">
        <v>30974</v>
      </c>
      <c r="S52" s="85" t="s">
        <v>26</v>
      </c>
      <c r="V52" s="83"/>
    </row>
    <row r="53" spans="1:22" s="1" customFormat="1" ht="12.75" customHeight="1">
      <c r="A53" s="72"/>
      <c r="B53" s="14"/>
      <c r="C53" s="14"/>
      <c r="D53" s="14"/>
      <c r="E53" s="14"/>
      <c r="F53" s="14"/>
      <c r="G53" s="32"/>
      <c r="H53" s="32"/>
      <c r="I53" s="32"/>
      <c r="J53" s="83"/>
      <c r="K53" s="18"/>
      <c r="L53" s="18"/>
      <c r="M53" s="32"/>
      <c r="N53" s="32"/>
      <c r="O53" s="32"/>
      <c r="P53" s="32"/>
      <c r="Q53" s="32"/>
      <c r="R53" s="33"/>
      <c r="S53" s="87"/>
      <c r="V53" s="83"/>
    </row>
    <row r="54" spans="1:22" s="1" customFormat="1" ht="12.75" customHeight="1">
      <c r="A54" s="52" t="s">
        <v>6</v>
      </c>
      <c r="B54" s="61">
        <v>948</v>
      </c>
      <c r="C54" s="61">
        <v>108624</v>
      </c>
      <c r="D54" s="61">
        <v>492</v>
      </c>
      <c r="E54" s="61">
        <v>49240</v>
      </c>
      <c r="F54" s="61">
        <v>2837</v>
      </c>
      <c r="G54" s="62">
        <v>154024</v>
      </c>
      <c r="H54" s="62">
        <v>931</v>
      </c>
      <c r="I54" s="62">
        <v>134539</v>
      </c>
      <c r="J54" s="83"/>
      <c r="K54" s="63" t="s">
        <v>67</v>
      </c>
      <c r="L54" s="63" t="s">
        <v>67</v>
      </c>
      <c r="M54" s="62">
        <v>886</v>
      </c>
      <c r="N54" s="62">
        <v>92782</v>
      </c>
      <c r="O54" s="63" t="s">
        <v>67</v>
      </c>
      <c r="P54" s="63" t="s">
        <v>67</v>
      </c>
      <c r="Q54" s="62">
        <v>3361</v>
      </c>
      <c r="R54" s="66">
        <v>369777</v>
      </c>
      <c r="S54" s="85" t="s">
        <v>27</v>
      </c>
      <c r="V54" s="83"/>
    </row>
    <row r="55" spans="1:22" s="1" customFormat="1" ht="12.75" customHeight="1">
      <c r="A55" s="52" t="s">
        <v>7</v>
      </c>
      <c r="B55" s="63" t="s">
        <v>67</v>
      </c>
      <c r="C55" s="63" t="s">
        <v>67</v>
      </c>
      <c r="D55" s="63" t="s">
        <v>67</v>
      </c>
      <c r="E55" s="63" t="s">
        <v>67</v>
      </c>
      <c r="F55" s="63">
        <v>150</v>
      </c>
      <c r="G55" s="62">
        <v>15302</v>
      </c>
      <c r="H55" s="63" t="s">
        <v>67</v>
      </c>
      <c r="I55" s="63" t="s">
        <v>67</v>
      </c>
      <c r="J55" s="83"/>
      <c r="K55" s="63" t="s">
        <v>67</v>
      </c>
      <c r="L55" s="63" t="s">
        <v>67</v>
      </c>
      <c r="M55" s="63" t="s">
        <v>67</v>
      </c>
      <c r="N55" s="63" t="s">
        <v>67</v>
      </c>
      <c r="O55" s="63" t="s">
        <v>67</v>
      </c>
      <c r="P55" s="63" t="s">
        <v>67</v>
      </c>
      <c r="Q55" s="62">
        <v>495</v>
      </c>
      <c r="R55" s="66">
        <v>43652</v>
      </c>
      <c r="S55" s="85" t="s">
        <v>28</v>
      </c>
      <c r="V55" s="83"/>
    </row>
    <row r="56" spans="1:22" s="1" customFormat="1" ht="12.75" customHeight="1">
      <c r="A56" s="52" t="s">
        <v>8</v>
      </c>
      <c r="B56" s="63" t="s">
        <v>67</v>
      </c>
      <c r="C56" s="63" t="s">
        <v>67</v>
      </c>
      <c r="D56" s="63" t="s">
        <v>67</v>
      </c>
      <c r="E56" s="63" t="s">
        <v>67</v>
      </c>
      <c r="F56" s="63" t="s">
        <v>67</v>
      </c>
      <c r="G56" s="63" t="s">
        <v>67</v>
      </c>
      <c r="H56" s="63" t="s">
        <v>67</v>
      </c>
      <c r="I56" s="63" t="s">
        <v>67</v>
      </c>
      <c r="J56" s="83"/>
      <c r="K56" s="63" t="s">
        <v>67</v>
      </c>
      <c r="L56" s="63" t="s">
        <v>67</v>
      </c>
      <c r="M56" s="63" t="s">
        <v>67</v>
      </c>
      <c r="N56" s="63" t="s">
        <v>67</v>
      </c>
      <c r="O56" s="63" t="s">
        <v>67</v>
      </c>
      <c r="P56" s="63" t="s">
        <v>67</v>
      </c>
      <c r="Q56" s="63" t="s">
        <v>67</v>
      </c>
      <c r="R56" s="63" t="s">
        <v>67</v>
      </c>
      <c r="S56" s="85" t="s">
        <v>29</v>
      </c>
      <c r="V56" s="83"/>
    </row>
    <row r="57" spans="1:22" s="1" customFormat="1" ht="12.75" customHeight="1">
      <c r="A57" s="52" t="s">
        <v>9</v>
      </c>
      <c r="B57" s="63" t="s">
        <v>67</v>
      </c>
      <c r="C57" s="63" t="s">
        <v>67</v>
      </c>
      <c r="D57" s="63" t="s">
        <v>67</v>
      </c>
      <c r="E57" s="63" t="s">
        <v>67</v>
      </c>
      <c r="F57" s="63" t="s">
        <v>67</v>
      </c>
      <c r="G57" s="63" t="s">
        <v>67</v>
      </c>
      <c r="H57" s="63" t="s">
        <v>67</v>
      </c>
      <c r="I57" s="63" t="s">
        <v>67</v>
      </c>
      <c r="J57" s="83"/>
      <c r="K57" s="63" t="s">
        <v>67</v>
      </c>
      <c r="L57" s="63" t="s">
        <v>67</v>
      </c>
      <c r="M57" s="63" t="s">
        <v>67</v>
      </c>
      <c r="N57" s="63" t="s">
        <v>67</v>
      </c>
      <c r="O57" s="63" t="s">
        <v>67</v>
      </c>
      <c r="P57" s="63" t="s">
        <v>67</v>
      </c>
      <c r="Q57" s="63" t="s">
        <v>67</v>
      </c>
      <c r="R57" s="63" t="s">
        <v>67</v>
      </c>
      <c r="S57" s="85" t="s">
        <v>30</v>
      </c>
      <c r="V57" s="83"/>
    </row>
    <row r="58" spans="1:22" s="1" customFormat="1" ht="12.75" customHeight="1">
      <c r="A58" s="52" t="s">
        <v>10</v>
      </c>
      <c r="B58" s="63" t="s">
        <v>67</v>
      </c>
      <c r="C58" s="63" t="s">
        <v>67</v>
      </c>
      <c r="D58" s="63" t="s">
        <v>67</v>
      </c>
      <c r="E58" s="63" t="s">
        <v>67</v>
      </c>
      <c r="F58" s="61">
        <v>90</v>
      </c>
      <c r="G58" s="62">
        <v>6303</v>
      </c>
      <c r="H58" s="62">
        <v>0</v>
      </c>
      <c r="I58" s="62">
        <v>19</v>
      </c>
      <c r="J58" s="83"/>
      <c r="K58" s="63">
        <v>67</v>
      </c>
      <c r="L58" s="63">
        <v>17755</v>
      </c>
      <c r="M58" s="62">
        <v>39</v>
      </c>
      <c r="N58" s="62">
        <v>4730</v>
      </c>
      <c r="O58" s="63" t="s">
        <v>67</v>
      </c>
      <c r="P58" s="63" t="s">
        <v>67</v>
      </c>
      <c r="Q58" s="63" t="s">
        <v>67</v>
      </c>
      <c r="R58" s="63" t="s">
        <v>67</v>
      </c>
      <c r="S58" s="85" t="s">
        <v>31</v>
      </c>
      <c r="V58" s="83"/>
    </row>
    <row r="59" spans="1:19" s="1" customFormat="1" ht="6.75" customHeight="1">
      <c r="A59" s="53"/>
      <c r="B59" s="73"/>
      <c r="C59" s="73"/>
      <c r="D59" s="73"/>
      <c r="E59" s="73"/>
      <c r="F59" s="73"/>
      <c r="G59" s="73"/>
      <c r="H59" s="73"/>
      <c r="I59" s="73"/>
      <c r="J59" s="74"/>
      <c r="K59" s="73"/>
      <c r="L59" s="73"/>
      <c r="M59" s="73"/>
      <c r="N59" s="73"/>
      <c r="O59" s="73"/>
      <c r="P59" s="73"/>
      <c r="Q59" s="73"/>
      <c r="R59" s="75"/>
      <c r="S59" s="17"/>
    </row>
    <row r="60" spans="1:11" s="1" customFormat="1" ht="12" customHeight="1">
      <c r="A60" s="76" t="s">
        <v>69</v>
      </c>
      <c r="G60" s="9"/>
      <c r="H60" s="9"/>
      <c r="I60" s="9"/>
      <c r="J60" s="9"/>
      <c r="K60" s="9" t="s">
        <v>87</v>
      </c>
    </row>
    <row r="61" spans="7:11" s="1" customFormat="1" ht="9" customHeight="1">
      <c r="G61" s="5"/>
      <c r="J61" s="9"/>
      <c r="K61" s="9"/>
    </row>
    <row r="62" spans="7:11" s="1" customFormat="1" ht="9" customHeight="1">
      <c r="G62" s="5"/>
      <c r="J62" s="9"/>
      <c r="K62" s="9"/>
    </row>
    <row r="63" spans="10:11" s="1" customFormat="1" ht="9.75" customHeight="1">
      <c r="J63" s="9"/>
      <c r="K63" s="9"/>
    </row>
    <row r="64" spans="10:11" s="1" customFormat="1" ht="9" customHeight="1">
      <c r="J64" s="9"/>
      <c r="K64" s="9"/>
    </row>
    <row r="65" spans="1:11" s="1" customFormat="1" ht="11.25">
      <c r="A65" s="5"/>
      <c r="B65" s="5"/>
      <c r="C65" s="5"/>
      <c r="D65" s="5"/>
      <c r="E65" s="5"/>
      <c r="F65" s="5"/>
      <c r="J65" s="9"/>
      <c r="K65" s="9"/>
    </row>
    <row r="66" spans="10:19" s="1" customFormat="1" ht="15.75">
      <c r="J66" s="9"/>
      <c r="K66" s="9"/>
      <c r="S66" s="2"/>
    </row>
    <row r="67" spans="10:11" s="1" customFormat="1" ht="11.25">
      <c r="J67" s="9"/>
      <c r="K67" s="9"/>
    </row>
    <row r="68" spans="1:19" ht="15.75">
      <c r="A68" s="1"/>
      <c r="J68" s="3"/>
      <c r="K68" s="3"/>
      <c r="L68" s="1"/>
      <c r="S68" s="1"/>
    </row>
    <row r="69" spans="10:11" s="1" customFormat="1" ht="11.25">
      <c r="J69" s="9"/>
      <c r="K69" s="9"/>
    </row>
    <row r="70" spans="10:11" s="1" customFormat="1" ht="11.25">
      <c r="J70" s="9"/>
      <c r="K70" s="9"/>
    </row>
    <row r="71" spans="10:11" s="1" customFormat="1" ht="11.25">
      <c r="J71" s="9"/>
      <c r="K71" s="9"/>
    </row>
    <row r="72" spans="10:19" s="1" customFormat="1" ht="15.75">
      <c r="J72" s="9"/>
      <c r="K72" s="9"/>
      <c r="S72" s="2"/>
    </row>
    <row r="73" spans="10:19" s="1" customFormat="1" ht="15.75">
      <c r="J73" s="9"/>
      <c r="K73" s="9"/>
      <c r="S73" s="2"/>
    </row>
    <row r="74" spans="10:11" ht="15.75">
      <c r="J74" s="3"/>
      <c r="K74" s="3"/>
    </row>
    <row r="75" spans="10:11" ht="15.75">
      <c r="J75" s="3"/>
      <c r="K75" s="3"/>
    </row>
    <row r="76" spans="10:11" ht="15.75">
      <c r="J76" s="3"/>
      <c r="K76" s="3"/>
    </row>
    <row r="77" spans="10:11" ht="15.75">
      <c r="J77" s="3"/>
      <c r="K77" s="3"/>
    </row>
  </sheetData>
  <mergeCells count="3">
    <mergeCell ref="M5:N5"/>
    <mergeCell ref="A2:I2"/>
    <mergeCell ref="K2:S2"/>
  </mergeCells>
  <printOptions/>
  <pageMargins left="0.31496062992125984" right="1.5748031496062993" top="0.5511811023622047" bottom="1.7716535433070868" header="0" footer="0"/>
  <pageSetup horizontalDpi="180" verticalDpi="18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漁業生產量值 - 按種類別分</dc:title>
  <dc:subject>Fishery Production - by Species</dc:subject>
  <dc:creator>CMS</dc:creator>
  <cp:keywords>52-1</cp:keywords>
  <dc:description/>
  <cp:lastModifiedBy>ci4632</cp:lastModifiedBy>
  <cp:lastPrinted>2003-05-29T08:16:57Z</cp:lastPrinted>
  <dcterms:created xsi:type="dcterms:W3CDTF">2000-03-24T06:09:14Z</dcterms:created>
  <dcterms:modified xsi:type="dcterms:W3CDTF">2004-07-01T10:04:47Z</dcterms:modified>
  <cp:category/>
  <cp:version/>
  <cp:contentType/>
  <cp:contentStatus/>
</cp:coreProperties>
</file>