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32" activeTab="0"/>
  </bookViews>
  <sheets>
    <sheet name="214" sheetId="1" r:id="rId1"/>
  </sheets>
  <definedNames/>
  <calcPr fullCalcOnLoad="1"/>
</workbook>
</file>

<file path=xl/sharedStrings.xml><?xml version="1.0" encoding="utf-8"?>
<sst xmlns="http://schemas.openxmlformats.org/spreadsheetml/2006/main" count="539" uniqueCount="102">
  <si>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</si>
  <si>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</si>
  <si>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</si>
  <si>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</si>
  <si>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</si>
  <si>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</si>
  <si>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</si>
  <si>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</si>
  <si>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</si>
  <si>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</si>
  <si>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</si>
  <si>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-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</si>
  <si>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</si>
  <si>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</si>
  <si>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</si>
  <si>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</si>
  <si>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</si>
  <si>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</si>
  <si>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</si>
  <si>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</si>
  <si>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</si>
  <si>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</si>
  <si>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</si>
  <si>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</si>
  <si>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</si>
  <si>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</si>
  <si>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</si>
  <si>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</si>
  <si>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</si>
  <si>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</si>
  <si>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</si>
  <si>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</si>
  <si>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</si>
  <si>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</si>
  <si>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</si>
  <si>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</si>
  <si>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</si>
  <si>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值</t>
    </r>
  </si>
  <si>
    <r>
      <t>價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值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</si>
  <si>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</si>
  <si>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</si>
  <si>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</si>
  <si>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</si>
  <si>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</si>
  <si>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</si>
  <si>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t>Year, District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</si>
  <si>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</si>
  <si>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-</t>
  </si>
  <si>
    <t xml:space="preserve">   資料來源 : 行政院農業委員會漁業署。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</si>
  <si>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</si>
  <si>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>-</t>
  </si>
  <si>
    <t xml:space="preserve">  622 926</t>
  </si>
  <si>
    <t xml:space="preserve">  634 749</t>
  </si>
  <si>
    <t>蜊</t>
  </si>
  <si>
    <t>蜆</t>
  </si>
  <si>
    <t xml:space="preserve"> Short-necked clam</t>
  </si>
  <si>
    <t>Blood cockle</t>
  </si>
  <si>
    <t>Small abalones</t>
  </si>
  <si>
    <t>Trochus</t>
  </si>
  <si>
    <t>Purple clam</t>
  </si>
  <si>
    <t>Scallop</t>
  </si>
  <si>
    <t>Fresh-water clam</t>
  </si>
  <si>
    <t>Other shell fishes</t>
  </si>
  <si>
    <t>Sea-urchin</t>
  </si>
  <si>
    <t>Crocodile</t>
  </si>
  <si>
    <r>
      <t xml:space="preserve">2.  </t>
    </r>
    <r>
      <rPr>
        <sz val="14"/>
        <rFont val="標楷體"/>
        <family val="4"/>
      </rPr>
      <t>漁業生產量值－按魚種分(續十三)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</si>
  <si>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</si>
  <si>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r>
      <t xml:space="preserve"> </t>
    </r>
  </si>
  <si>
    <r>
      <t>血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蚶</t>
    </r>
  </si>
  <si>
    <r>
      <t>九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孔</t>
    </r>
  </si>
  <si>
    <r>
      <t>鳳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螺</t>
    </r>
  </si>
  <si>
    <r>
      <t>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貝</t>
    </r>
  </si>
  <si>
    <r>
      <t>日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貝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</si>
  <si>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</si>
  <si>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海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膽</t>
    </r>
  </si>
  <si>
    <r>
      <t>鱷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魚</t>
    </r>
  </si>
  <si>
    <r>
      <t xml:space="preserve"> 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</si>
  <si>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 xml:space="preserve">北 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</si>
  <si>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 xml:space="preserve">雄 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</si>
  <si>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</si>
  <si>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</si>
  <si>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</si>
  <si>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</si>
  <si>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</si>
  <si>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</si>
  <si>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</si>
  <si>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</si>
  <si>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</si>
  <si>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</si>
  <si>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</si>
  <si>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</si>
  <si>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</si>
  <si>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</si>
  <si>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</si>
  <si>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</si>
  <si>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</si>
  <si>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t xml:space="preserve">AG. STATISTICS YEARBOOK 2002     215   </t>
  </si>
  <si>
    <r>
      <t xml:space="preserve">   214     91</t>
    </r>
    <r>
      <rPr>
        <sz val="8"/>
        <rFont val="標楷體"/>
        <family val="4"/>
      </rPr>
      <t>年農業統計年報</t>
    </r>
  </si>
  <si>
    <t xml:space="preserve">  90 r</t>
  </si>
  <si>
    <t xml:space="preserve">  2001 r</t>
  </si>
  <si>
    <t xml:space="preserve">   Source : Fisheries Agency, COA, Executive Yuan.</t>
  </si>
  <si>
    <r>
      <t xml:space="preserve">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</si>
</sst>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 quotePrefix="1">
      <alignment horizontal="right"/>
    </xf>
    <xf numFmtId="184" fontId="13" fillId="0" borderId="0" xfId="0" applyNumberFormat="1" applyFont="1" applyFill="1" applyBorder="1" applyAlignment="1" quotePrefix="1">
      <alignment horizontal="right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 quotePrefix="1">
      <alignment horizontal="center" vertical="center"/>
      <protection locked="0"/>
    </xf>
    <xf numFmtId="0" fontId="13" fillId="0" borderId="5" xfId="0" applyFont="1" applyBorder="1" applyAlignment="1" applyProtection="1" quotePrefix="1">
      <alignment horizontal="center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184" fontId="10" fillId="0" borderId="0" xfId="0" applyNumberFormat="1" applyFont="1" applyFill="1" applyAlignment="1">
      <alignment horizontal="right"/>
    </xf>
    <xf numFmtId="184" fontId="10" fillId="0" borderId="5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6" xfId="0" applyFont="1" applyFill="1" applyBorder="1" applyAlignment="1">
      <alignment horizontal="centerContinuous"/>
    </xf>
    <xf numFmtId="0" fontId="8" fillId="0" borderId="5" xfId="0" applyFont="1" applyFill="1" applyBorder="1" applyAlignment="1" quotePrefix="1">
      <alignment horizontal="center"/>
    </xf>
    <xf numFmtId="0" fontId="10" fillId="0" borderId="1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0" xfId="0" applyFont="1" applyFill="1" applyAlignment="1" quotePrefix="1">
      <alignment/>
    </xf>
    <xf numFmtId="0" fontId="8" fillId="0" borderId="5" xfId="0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Border="1" applyAlignment="1" applyProtection="1">
      <alignment horizontal="right"/>
      <protection locked="0"/>
    </xf>
    <xf numFmtId="184" fontId="10" fillId="0" borderId="5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Fill="1" applyAlignment="1" quotePrefix="1">
      <alignment horizontal="center"/>
    </xf>
    <xf numFmtId="184" fontId="10" fillId="0" borderId="5" xfId="0" applyNumberFormat="1" applyFont="1" applyFill="1" applyBorder="1" applyAlignment="1" applyProtection="1">
      <alignment horizontal="right"/>
      <protection locked="0"/>
    </xf>
    <xf numFmtId="184" fontId="10" fillId="0" borderId="5" xfId="0" applyNumberFormat="1" applyFont="1" applyFill="1" applyBorder="1" applyAlignment="1" quotePrefix="1">
      <alignment horizontal="right"/>
    </xf>
    <xf numFmtId="184" fontId="13" fillId="0" borderId="5" xfId="0" applyNumberFormat="1" applyFont="1" applyFill="1" applyBorder="1" applyAlignment="1" quotePrefix="1">
      <alignment horizontal="right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5" fontId="10" fillId="0" borderId="3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3" xfId="0" applyBorder="1" applyAlignment="1">
      <alignment horizontal="center" vertical="center"/>
    </xf>
    <xf numFmtId="0" fontId="10" fillId="0" borderId="5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 vertical="top"/>
    </xf>
    <xf numFmtId="0" fontId="10" fillId="0" borderId="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8" fillId="0" borderId="6" xfId="0" applyFont="1" applyFill="1" applyBorder="1" applyAlignment="1" quotePrefix="1">
      <alignment horizontal="center"/>
    </xf>
    <xf numFmtId="0" fontId="10" fillId="0" borderId="5" xfId="0" applyFont="1" applyBorder="1" applyAlignment="1" quotePrefix="1">
      <alignment/>
    </xf>
    <xf numFmtId="49" fontId="7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10" xfId="15" applyFont="1" applyBorder="1" applyAlignment="1" applyProtection="1">
      <alignment horizontal="left" vertical="center" indent="1"/>
      <protection locked="0"/>
    </xf>
    <xf numFmtId="0" fontId="10" fillId="0" borderId="10" xfId="15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2</xdr:row>
      <xdr:rowOff>133350</xdr:rowOff>
    </xdr:from>
    <xdr:to>
      <xdr:col>22</xdr:col>
      <xdr:colOff>314325</xdr:colOff>
      <xdr:row>3</xdr:row>
      <xdr:rowOff>76200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1953875" y="60960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SheetLayoutView="100" workbookViewId="0" topLeftCell="A1">
      <selection activeCell="P34" sqref="P34"/>
    </sheetView>
  </sheetViews>
  <sheetFormatPr defaultColWidth="9.00390625" defaultRowHeight="16.5"/>
  <cols>
    <col min="1" max="1" width="17.625" style="2" customWidth="1"/>
    <col min="2" max="2" width="7.25390625" style="2" customWidth="1"/>
    <col min="3" max="3" width="8.75390625" style="2" customWidth="1"/>
    <col min="4" max="5" width="5.625" style="2" hidden="1" customWidth="1"/>
    <col min="6" max="6" width="7.25390625" style="2" customWidth="1"/>
    <col min="7" max="7" width="8.75390625" style="2" customWidth="1"/>
    <col min="8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2" width="16.125" style="2" customWidth="1"/>
    <col min="13" max="13" width="5.625" style="2" customWidth="1"/>
    <col min="14" max="15" width="6.625" style="2" customWidth="1"/>
    <col min="16" max="16" width="7.625" style="2" customWidth="1"/>
    <col min="17" max="17" width="5.625" style="2" customWidth="1"/>
    <col min="18" max="18" width="6.625" style="2" customWidth="1"/>
    <col min="19" max="19" width="5.625" style="2" customWidth="1"/>
    <col min="20" max="20" width="6.625" style="2" customWidth="1"/>
    <col min="21" max="21" width="5.625" style="2" customWidth="1"/>
    <col min="22" max="22" width="6.625" style="2" customWidth="1"/>
    <col min="23" max="23" width="17.625" style="2" customWidth="1"/>
    <col min="24" max="25" width="9.00390625" style="2" hidden="1" customWidth="1"/>
    <col min="26" max="16384" width="9.00390625" style="2" customWidth="1"/>
  </cols>
  <sheetData>
    <row r="1" spans="1:23" ht="10.5" customHeight="1">
      <c r="A1" s="13" t="s">
        <v>97</v>
      </c>
      <c r="C1" s="1"/>
      <c r="D1" s="1"/>
      <c r="E1" s="1"/>
      <c r="F1" s="1"/>
      <c r="G1" s="1"/>
      <c r="H1" s="1"/>
      <c r="L1" s="3"/>
      <c r="M1" s="3"/>
      <c r="N1" s="3"/>
      <c r="V1" s="1"/>
      <c r="W1" s="24" t="s">
        <v>96</v>
      </c>
    </row>
    <row r="2" spans="1:23" s="26" customFormat="1" ht="27" customHeight="1">
      <c r="A2" s="87" t="s">
        <v>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25"/>
      <c r="M2" s="87" t="s">
        <v>66</v>
      </c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s="27" customFormat="1" ht="18" customHeight="1">
      <c r="A3" s="16" t="s">
        <v>40</v>
      </c>
      <c r="B3" s="23"/>
      <c r="C3" s="42" t="s">
        <v>41</v>
      </c>
      <c r="I3" s="1"/>
      <c r="J3" s="28"/>
      <c r="L3" s="29"/>
      <c r="M3" s="29"/>
      <c r="N3" s="29"/>
      <c r="O3" s="81" t="s">
        <v>67</v>
      </c>
      <c r="W3" s="30" t="s">
        <v>42</v>
      </c>
    </row>
    <row r="4" spans="1:23" s="28" customFormat="1" ht="10.5" customHeight="1">
      <c r="A4" s="8" t="s">
        <v>43</v>
      </c>
      <c r="B4" s="74"/>
      <c r="C4" s="31"/>
      <c r="D4" s="31"/>
      <c r="E4" s="31"/>
      <c r="F4" s="31"/>
      <c r="G4" s="31"/>
      <c r="H4" s="31"/>
      <c r="I4" s="15"/>
      <c r="J4" s="31"/>
      <c r="K4" s="14"/>
      <c r="L4" s="32"/>
      <c r="M4" s="31"/>
      <c r="N4" s="31"/>
      <c r="O4" s="31"/>
      <c r="P4" s="31"/>
      <c r="Q4" s="31"/>
      <c r="R4" s="31"/>
      <c r="S4" s="31"/>
      <c r="T4" s="31"/>
      <c r="U4" s="31"/>
      <c r="W4" s="43" t="s">
        <v>44</v>
      </c>
    </row>
    <row r="5" spans="1:23" s="1" customFormat="1" ht="9" customHeight="1">
      <c r="A5" s="45"/>
      <c r="B5" s="38" t="s">
        <v>53</v>
      </c>
      <c r="C5" s="37"/>
      <c r="D5" s="38" t="s">
        <v>68</v>
      </c>
      <c r="E5" s="37"/>
      <c r="F5" s="38" t="s">
        <v>69</v>
      </c>
      <c r="G5" s="37"/>
      <c r="H5" s="38" t="s">
        <v>70</v>
      </c>
      <c r="I5" s="37"/>
      <c r="J5" s="38" t="s">
        <v>71</v>
      </c>
      <c r="K5" s="37"/>
      <c r="L5" s="10"/>
      <c r="M5" s="38" t="s">
        <v>72</v>
      </c>
      <c r="N5" s="37"/>
      <c r="O5" s="38" t="s">
        <v>54</v>
      </c>
      <c r="P5" s="37"/>
      <c r="Q5" s="38" t="s">
        <v>73</v>
      </c>
      <c r="R5" s="37"/>
      <c r="S5" s="38" t="s">
        <v>74</v>
      </c>
      <c r="T5" s="37"/>
      <c r="U5" s="38" t="s">
        <v>75</v>
      </c>
      <c r="V5" s="39"/>
      <c r="W5" s="10"/>
    </row>
    <row r="6" spans="1:23" s="1" customFormat="1" ht="9.75" customHeight="1">
      <c r="A6" s="45"/>
      <c r="B6" s="36"/>
      <c r="C6" s="37"/>
      <c r="D6" s="36"/>
      <c r="E6" s="37"/>
      <c r="F6" s="36"/>
      <c r="G6" s="37"/>
      <c r="H6" s="36"/>
      <c r="I6" s="37"/>
      <c r="J6" s="36"/>
      <c r="K6" s="37"/>
      <c r="L6" s="10"/>
      <c r="M6" s="46"/>
      <c r="N6" s="47"/>
      <c r="O6" s="46"/>
      <c r="P6" s="47"/>
      <c r="Q6" s="46"/>
      <c r="R6" s="47"/>
      <c r="S6" s="46"/>
      <c r="T6" s="47"/>
      <c r="U6" s="46"/>
      <c r="V6" s="75"/>
      <c r="W6" s="10"/>
    </row>
    <row r="7" spans="1:23" s="1" customFormat="1" ht="9" customHeight="1">
      <c r="A7" s="45"/>
      <c r="B7" s="46"/>
      <c r="C7" s="47"/>
      <c r="D7" s="46"/>
      <c r="E7" s="47"/>
      <c r="F7" s="46"/>
      <c r="G7" s="47"/>
      <c r="H7" s="46"/>
      <c r="I7" s="47"/>
      <c r="J7" s="46"/>
      <c r="K7" s="47"/>
      <c r="L7" s="10"/>
      <c r="M7" s="46"/>
      <c r="N7" s="47"/>
      <c r="O7" s="46"/>
      <c r="P7" s="47"/>
      <c r="Q7" s="46"/>
      <c r="R7" s="47"/>
      <c r="S7" s="46"/>
      <c r="T7" s="47"/>
      <c r="U7" s="46"/>
      <c r="V7" s="75"/>
      <c r="W7" s="44" t="s">
        <v>45</v>
      </c>
    </row>
    <row r="8" spans="1:23" s="1" customFormat="1" ht="10.5" customHeight="1">
      <c r="A8" s="48" t="s">
        <v>46</v>
      </c>
      <c r="B8" s="49" t="s">
        <v>55</v>
      </c>
      <c r="C8" s="50"/>
      <c r="D8" s="49" t="s">
        <v>56</v>
      </c>
      <c r="E8" s="50"/>
      <c r="F8" s="49" t="s">
        <v>57</v>
      </c>
      <c r="G8" s="50"/>
      <c r="H8" s="49" t="s">
        <v>58</v>
      </c>
      <c r="I8" s="50"/>
      <c r="J8" s="49" t="s">
        <v>59</v>
      </c>
      <c r="K8" s="50"/>
      <c r="L8" s="44"/>
      <c r="M8" s="49" t="s">
        <v>60</v>
      </c>
      <c r="N8" s="50"/>
      <c r="O8" s="49" t="s">
        <v>61</v>
      </c>
      <c r="P8" s="50"/>
      <c r="Q8" s="49" t="s">
        <v>62</v>
      </c>
      <c r="R8" s="50"/>
      <c r="S8" s="4" t="s">
        <v>63</v>
      </c>
      <c r="T8" s="76"/>
      <c r="U8" s="77" t="s">
        <v>64</v>
      </c>
      <c r="V8" s="78"/>
      <c r="W8" s="44"/>
    </row>
    <row r="9" spans="1:23" s="1" customFormat="1" ht="9.75" customHeight="1">
      <c r="A9" s="45"/>
      <c r="B9" s="79" t="s">
        <v>83</v>
      </c>
      <c r="C9" s="51" t="s">
        <v>82</v>
      </c>
      <c r="D9" s="51" t="s">
        <v>81</v>
      </c>
      <c r="E9" s="51" t="s">
        <v>82</v>
      </c>
      <c r="F9" s="51" t="s">
        <v>81</v>
      </c>
      <c r="G9" s="51" t="s">
        <v>82</v>
      </c>
      <c r="H9" s="51" t="s">
        <v>81</v>
      </c>
      <c r="I9" s="51" t="s">
        <v>82</v>
      </c>
      <c r="J9" s="51" t="s">
        <v>84</v>
      </c>
      <c r="K9" s="51" t="s">
        <v>82</v>
      </c>
      <c r="L9" s="44"/>
      <c r="M9" s="51" t="s">
        <v>83</v>
      </c>
      <c r="N9" s="51" t="s">
        <v>38</v>
      </c>
      <c r="O9" s="51" t="s">
        <v>81</v>
      </c>
      <c r="P9" s="51" t="s">
        <v>82</v>
      </c>
      <c r="Q9" s="51" t="s">
        <v>84</v>
      </c>
      <c r="R9" s="51" t="s">
        <v>82</v>
      </c>
      <c r="S9" s="51" t="s">
        <v>84</v>
      </c>
      <c r="T9" s="51" t="s">
        <v>82</v>
      </c>
      <c r="U9" s="51" t="s">
        <v>84</v>
      </c>
      <c r="V9" s="52" t="s">
        <v>37</v>
      </c>
      <c r="W9" s="44"/>
    </row>
    <row r="10" spans="1:23" s="6" customFormat="1" ht="11.25" customHeight="1">
      <c r="A10" s="7"/>
      <c r="B10" s="11" t="s">
        <v>79</v>
      </c>
      <c r="C10" s="11" t="s">
        <v>80</v>
      </c>
      <c r="D10" s="11" t="s">
        <v>79</v>
      </c>
      <c r="E10" s="11" t="s">
        <v>80</v>
      </c>
      <c r="F10" s="11" t="s">
        <v>79</v>
      </c>
      <c r="G10" s="11" t="s">
        <v>80</v>
      </c>
      <c r="H10" s="11" t="s">
        <v>79</v>
      </c>
      <c r="I10" s="11" t="s">
        <v>80</v>
      </c>
      <c r="J10" s="11" t="s">
        <v>79</v>
      </c>
      <c r="K10" s="11" t="s">
        <v>80</v>
      </c>
      <c r="L10" s="5"/>
      <c r="M10" s="11" t="s">
        <v>79</v>
      </c>
      <c r="N10" s="11" t="s">
        <v>80</v>
      </c>
      <c r="O10" s="11" t="s">
        <v>79</v>
      </c>
      <c r="P10" s="11" t="s">
        <v>80</v>
      </c>
      <c r="Q10" s="11" t="s">
        <v>79</v>
      </c>
      <c r="R10" s="11" t="s">
        <v>80</v>
      </c>
      <c r="S10" s="11" t="s">
        <v>79</v>
      </c>
      <c r="T10" s="11" t="s">
        <v>80</v>
      </c>
      <c r="U10" s="11" t="s">
        <v>79</v>
      </c>
      <c r="V10" s="12" t="s">
        <v>80</v>
      </c>
      <c r="W10" s="8"/>
    </row>
    <row r="11" spans="1:23" s="1" customFormat="1" ht="6" customHeight="1">
      <c r="A11" s="45"/>
      <c r="B11" s="10"/>
      <c r="C11" s="10"/>
      <c r="D11" s="10"/>
      <c r="E11" s="10"/>
      <c r="F11" s="10"/>
      <c r="G11" s="10"/>
      <c r="H11" s="10"/>
      <c r="I11" s="54"/>
      <c r="J11" s="54"/>
      <c r="K11" s="54"/>
      <c r="L11" s="9"/>
      <c r="M11" s="9"/>
      <c r="N11" s="9"/>
      <c r="O11" s="54"/>
      <c r="P11" s="54"/>
      <c r="Q11" s="54"/>
      <c r="R11" s="54"/>
      <c r="S11" s="54"/>
      <c r="T11" s="54"/>
      <c r="U11" s="54"/>
      <c r="V11" s="55"/>
      <c r="W11" s="56"/>
    </row>
    <row r="12" spans="1:25" s="1" customFormat="1" ht="9.75" customHeight="1" hidden="1">
      <c r="A12" s="57">
        <v>79</v>
      </c>
      <c r="B12" s="60">
        <v>1577</v>
      </c>
      <c r="C12" s="60">
        <v>184024</v>
      </c>
      <c r="D12" s="60">
        <v>1</v>
      </c>
      <c r="E12" s="60">
        <v>13</v>
      </c>
      <c r="F12" s="60">
        <v>1144</v>
      </c>
      <c r="G12" s="60">
        <v>553812</v>
      </c>
      <c r="H12" s="60">
        <v>1210</v>
      </c>
      <c r="I12" s="60">
        <v>71422</v>
      </c>
      <c r="J12" s="59">
        <v>128</v>
      </c>
      <c r="K12" s="59">
        <v>21511</v>
      </c>
      <c r="L12" s="60"/>
      <c r="M12" s="60">
        <v>161</v>
      </c>
      <c r="N12" s="60">
        <v>4422</v>
      </c>
      <c r="O12" s="59">
        <v>16211</v>
      </c>
      <c r="P12" s="59">
        <v>743831</v>
      </c>
      <c r="Q12" s="59">
        <v>1117</v>
      </c>
      <c r="R12" s="59">
        <v>52927</v>
      </c>
      <c r="S12" s="59">
        <v>134</v>
      </c>
      <c r="T12" s="59">
        <v>49084</v>
      </c>
      <c r="U12" s="59">
        <v>10</v>
      </c>
      <c r="V12" s="61">
        <v>7086</v>
      </c>
      <c r="W12" s="62" t="e">
        <f>A13+1910</f>
        <v>#VALUE!</v>
      </c>
      <c r="X12" s="17">
        <f>B12+D12+F12+H12+J12+M12+O12+Q12+S12+U12</f>
        <v>21693</v>
      </c>
      <c r="Y12" s="17">
        <f>C12+E12+G12+I12+K12+N12+P12+R12+T12+V12</f>
        <v>1688132</v>
      </c>
    </row>
    <row r="13" spans="1:25" s="1" customFormat="1" ht="9.75" customHeight="1" hidden="1">
      <c r="A13" s="33" t="s">
        <v>76</v>
      </c>
      <c r="B13" s="58">
        <v>1373</v>
      </c>
      <c r="C13" s="58">
        <v>123588</v>
      </c>
      <c r="D13" s="60" t="s">
        <v>11</v>
      </c>
      <c r="E13" s="60" t="s">
        <v>11</v>
      </c>
      <c r="F13" s="58">
        <v>1324</v>
      </c>
      <c r="G13" s="58">
        <v>683555</v>
      </c>
      <c r="H13" s="60">
        <v>2245</v>
      </c>
      <c r="I13" s="58">
        <v>146107</v>
      </c>
      <c r="J13" s="59">
        <v>130</v>
      </c>
      <c r="K13" s="59">
        <v>20542</v>
      </c>
      <c r="L13" s="60"/>
      <c r="M13" s="60">
        <v>134</v>
      </c>
      <c r="N13" s="60">
        <v>3888</v>
      </c>
      <c r="O13" s="59">
        <v>12895</v>
      </c>
      <c r="P13" s="59">
        <v>603822</v>
      </c>
      <c r="Q13" s="59">
        <v>911</v>
      </c>
      <c r="R13" s="59">
        <v>44548</v>
      </c>
      <c r="S13" s="59">
        <v>123</v>
      </c>
      <c r="T13" s="59">
        <v>45510</v>
      </c>
      <c r="U13" s="59">
        <v>20</v>
      </c>
      <c r="V13" s="63">
        <v>13800</v>
      </c>
      <c r="W13" s="62" t="e">
        <f>A14+1910</f>
        <v>#VALUE!</v>
      </c>
      <c r="X13" s="17">
        <f aca="true" t="shared" si="0" ref="X13:Y17">B13+F13+H13+J13+M13+O13+Q13+S13+U13</f>
        <v>19155</v>
      </c>
      <c r="Y13" s="17">
        <f t="shared" si="0"/>
        <v>1685360</v>
      </c>
    </row>
    <row r="14" spans="1:25" s="1" customFormat="1" ht="9.75" customHeight="1" hidden="1">
      <c r="A14" s="33" t="s">
        <v>49</v>
      </c>
      <c r="B14" s="58">
        <v>1185</v>
      </c>
      <c r="C14" s="58">
        <v>111167</v>
      </c>
      <c r="D14" s="60" t="s">
        <v>11</v>
      </c>
      <c r="E14" s="60" t="s">
        <v>11</v>
      </c>
      <c r="F14" s="58">
        <v>1370</v>
      </c>
      <c r="G14" s="58">
        <v>872475</v>
      </c>
      <c r="H14" s="58">
        <v>937</v>
      </c>
      <c r="I14" s="58">
        <v>56255</v>
      </c>
      <c r="J14" s="59">
        <v>236</v>
      </c>
      <c r="K14" s="59">
        <v>44686</v>
      </c>
      <c r="L14" s="60"/>
      <c r="M14" s="60">
        <v>58</v>
      </c>
      <c r="N14" s="60">
        <v>1511</v>
      </c>
      <c r="O14" s="59">
        <v>10955</v>
      </c>
      <c r="P14" s="59">
        <v>531391</v>
      </c>
      <c r="Q14" s="59">
        <v>1322</v>
      </c>
      <c r="R14" s="59">
        <v>85873</v>
      </c>
      <c r="S14" s="59">
        <v>65</v>
      </c>
      <c r="T14" s="59">
        <v>24180</v>
      </c>
      <c r="U14" s="59">
        <v>11</v>
      </c>
      <c r="V14" s="63">
        <v>6789</v>
      </c>
      <c r="W14" s="62" t="e">
        <f>A15+1910</f>
        <v>#VALUE!</v>
      </c>
      <c r="X14" s="17">
        <f t="shared" si="0"/>
        <v>16139</v>
      </c>
      <c r="Y14" s="17">
        <f t="shared" si="0"/>
        <v>1734327</v>
      </c>
    </row>
    <row r="15" spans="1:25" s="1" customFormat="1" ht="9.75" customHeight="1">
      <c r="A15" s="33" t="s">
        <v>101</v>
      </c>
      <c r="B15" s="58">
        <v>1421</v>
      </c>
      <c r="C15" s="58">
        <v>133256</v>
      </c>
      <c r="D15" s="60" t="s">
        <v>11</v>
      </c>
      <c r="E15" s="60" t="s">
        <v>11</v>
      </c>
      <c r="F15" s="58">
        <v>1065</v>
      </c>
      <c r="G15" s="58">
        <v>491020</v>
      </c>
      <c r="H15" s="58">
        <v>959</v>
      </c>
      <c r="I15" s="58">
        <v>70299</v>
      </c>
      <c r="J15" s="59">
        <v>151</v>
      </c>
      <c r="K15" s="59">
        <v>23447</v>
      </c>
      <c r="L15" s="60"/>
      <c r="M15" s="60">
        <v>59</v>
      </c>
      <c r="N15" s="60">
        <v>1881</v>
      </c>
      <c r="O15" s="59">
        <v>11634</v>
      </c>
      <c r="P15" s="59">
        <v>539868</v>
      </c>
      <c r="Q15" s="59">
        <v>927</v>
      </c>
      <c r="R15" s="59">
        <v>44388</v>
      </c>
      <c r="S15" s="59">
        <v>31</v>
      </c>
      <c r="T15" s="59">
        <v>11625</v>
      </c>
      <c r="U15" s="59">
        <v>5</v>
      </c>
      <c r="V15" s="63">
        <v>1406</v>
      </c>
      <c r="W15" s="62">
        <f>A16+1910</f>
        <v>1993</v>
      </c>
      <c r="X15" s="17">
        <f t="shared" si="0"/>
        <v>16252</v>
      </c>
      <c r="Y15" s="17">
        <f t="shared" si="0"/>
        <v>1317190</v>
      </c>
    </row>
    <row r="16" spans="1:25" s="1" customFormat="1" ht="9.75" customHeight="1">
      <c r="A16" s="34">
        <v>83</v>
      </c>
      <c r="B16" s="58">
        <v>1229</v>
      </c>
      <c r="C16" s="58">
        <v>115601</v>
      </c>
      <c r="D16" s="60" t="s">
        <v>11</v>
      </c>
      <c r="E16" s="60" t="s">
        <v>11</v>
      </c>
      <c r="F16" s="58">
        <v>1063</v>
      </c>
      <c r="G16" s="58">
        <v>713096</v>
      </c>
      <c r="H16" s="58">
        <v>816</v>
      </c>
      <c r="I16" s="58">
        <v>87122</v>
      </c>
      <c r="J16" s="59">
        <v>315</v>
      </c>
      <c r="K16" s="59">
        <v>47075</v>
      </c>
      <c r="L16" s="60"/>
      <c r="M16" s="60">
        <v>58</v>
      </c>
      <c r="N16" s="60">
        <v>1922</v>
      </c>
      <c r="O16" s="59">
        <v>11147</v>
      </c>
      <c r="P16" s="59">
        <v>535419</v>
      </c>
      <c r="Q16" s="59">
        <v>1051</v>
      </c>
      <c r="R16" s="59">
        <v>53059</v>
      </c>
      <c r="S16" s="59">
        <v>51</v>
      </c>
      <c r="T16" s="59">
        <v>31620</v>
      </c>
      <c r="U16" s="59">
        <v>24</v>
      </c>
      <c r="V16" s="63">
        <v>6369</v>
      </c>
      <c r="W16" s="62">
        <v>1994</v>
      </c>
      <c r="X16" s="17">
        <f t="shared" si="0"/>
        <v>15754</v>
      </c>
      <c r="Y16" s="17">
        <f t="shared" si="0"/>
        <v>1591283</v>
      </c>
    </row>
    <row r="17" spans="1:25" s="1" customFormat="1" ht="9.75" customHeight="1">
      <c r="A17" s="34">
        <v>84</v>
      </c>
      <c r="B17" s="58">
        <v>1381</v>
      </c>
      <c r="C17" s="58">
        <v>130377</v>
      </c>
      <c r="D17" s="60" t="s">
        <v>11</v>
      </c>
      <c r="E17" s="60" t="s">
        <v>11</v>
      </c>
      <c r="F17" s="58">
        <v>1596</v>
      </c>
      <c r="G17" s="58">
        <v>881308</v>
      </c>
      <c r="H17" s="58">
        <v>998</v>
      </c>
      <c r="I17" s="58">
        <v>114652</v>
      </c>
      <c r="J17" s="59">
        <v>1323</v>
      </c>
      <c r="K17" s="59">
        <v>179520</v>
      </c>
      <c r="L17" s="60"/>
      <c r="M17" s="60">
        <v>22</v>
      </c>
      <c r="N17" s="60">
        <v>657</v>
      </c>
      <c r="O17" s="59">
        <v>10232</v>
      </c>
      <c r="P17" s="59">
        <v>489150</v>
      </c>
      <c r="Q17" s="59">
        <v>963</v>
      </c>
      <c r="R17" s="59">
        <v>72025</v>
      </c>
      <c r="S17" s="59">
        <v>63</v>
      </c>
      <c r="T17" s="59">
        <v>36180</v>
      </c>
      <c r="U17" s="59">
        <v>23</v>
      </c>
      <c r="V17" s="63">
        <v>6886</v>
      </c>
      <c r="W17" s="62">
        <v>1995</v>
      </c>
      <c r="X17" s="17">
        <f t="shared" si="0"/>
        <v>16601</v>
      </c>
      <c r="Y17" s="17">
        <f t="shared" si="0"/>
        <v>1910755</v>
      </c>
    </row>
    <row r="18" spans="1:25" s="1" customFormat="1" ht="9.75" customHeight="1">
      <c r="A18" s="34">
        <v>85</v>
      </c>
      <c r="B18" s="58">
        <v>1209</v>
      </c>
      <c r="C18" s="58">
        <v>114817</v>
      </c>
      <c r="D18" s="60" t="s">
        <v>11</v>
      </c>
      <c r="E18" s="60" t="s">
        <v>11</v>
      </c>
      <c r="F18" s="58">
        <v>1822</v>
      </c>
      <c r="G18" s="58">
        <v>1069264</v>
      </c>
      <c r="H18" s="58">
        <v>760</v>
      </c>
      <c r="I18" s="58">
        <v>78024</v>
      </c>
      <c r="J18" s="59">
        <v>298</v>
      </c>
      <c r="K18" s="59">
        <v>42764</v>
      </c>
      <c r="L18" s="60"/>
      <c r="M18" s="60">
        <v>76</v>
      </c>
      <c r="N18" s="60">
        <v>2369</v>
      </c>
      <c r="O18" s="59">
        <v>11806</v>
      </c>
      <c r="P18" s="59">
        <v>587510</v>
      </c>
      <c r="Q18" s="59">
        <v>476</v>
      </c>
      <c r="R18" s="59">
        <v>43434</v>
      </c>
      <c r="S18" s="59">
        <v>59</v>
      </c>
      <c r="T18" s="59">
        <v>34180</v>
      </c>
      <c r="U18" s="59">
        <v>29</v>
      </c>
      <c r="V18" s="63">
        <v>19349</v>
      </c>
      <c r="W18" s="62">
        <v>1996</v>
      </c>
      <c r="X18" s="17">
        <f aca="true" t="shared" si="1" ref="X18:Y23">B18+F18+H18+J18+M18+O18+Q18+S18+U18</f>
        <v>16535</v>
      </c>
      <c r="Y18" s="17">
        <f t="shared" si="1"/>
        <v>1991711</v>
      </c>
    </row>
    <row r="19" spans="1:25" s="1" customFormat="1" ht="9.75" customHeight="1">
      <c r="A19" s="34">
        <v>86</v>
      </c>
      <c r="B19" s="58">
        <v>719</v>
      </c>
      <c r="C19" s="58">
        <v>68315</v>
      </c>
      <c r="D19" s="60" t="s">
        <v>11</v>
      </c>
      <c r="E19" s="60" t="s">
        <v>11</v>
      </c>
      <c r="F19" s="58">
        <v>2213</v>
      </c>
      <c r="G19" s="58">
        <v>1315459</v>
      </c>
      <c r="H19" s="58">
        <v>1019</v>
      </c>
      <c r="I19" s="58">
        <v>121825</v>
      </c>
      <c r="J19" s="59">
        <v>261.7</v>
      </c>
      <c r="K19" s="59">
        <v>33611</v>
      </c>
      <c r="L19" s="60"/>
      <c r="M19" s="60">
        <v>63</v>
      </c>
      <c r="N19" s="60">
        <v>1283</v>
      </c>
      <c r="O19" s="59">
        <v>12847</v>
      </c>
      <c r="P19" s="59" t="s">
        <v>51</v>
      </c>
      <c r="Q19" s="59">
        <v>443</v>
      </c>
      <c r="R19" s="59">
        <v>35182.7</v>
      </c>
      <c r="S19" s="59">
        <v>61</v>
      </c>
      <c r="T19" s="59">
        <v>35282</v>
      </c>
      <c r="U19" s="59">
        <v>24</v>
      </c>
      <c r="V19" s="63">
        <v>11603</v>
      </c>
      <c r="W19" s="62">
        <v>1997</v>
      </c>
      <c r="X19" s="17">
        <f t="shared" si="1"/>
        <v>17650.7</v>
      </c>
      <c r="Y19" s="17" t="e">
        <f t="shared" si="1"/>
        <v>#VALUE!</v>
      </c>
    </row>
    <row r="20" spans="1:25" s="1" customFormat="1" ht="9.75" customHeight="1">
      <c r="A20" s="34"/>
      <c r="B20" s="58"/>
      <c r="C20" s="58"/>
      <c r="D20" s="60"/>
      <c r="E20" s="60"/>
      <c r="F20" s="58"/>
      <c r="G20" s="58"/>
      <c r="H20" s="58"/>
      <c r="I20" s="58"/>
      <c r="J20" s="59"/>
      <c r="K20" s="59"/>
      <c r="L20" s="60"/>
      <c r="M20" s="60"/>
      <c r="N20" s="60"/>
      <c r="O20" s="59"/>
      <c r="P20" s="59"/>
      <c r="Q20" s="59"/>
      <c r="R20" s="59"/>
      <c r="S20" s="59"/>
      <c r="T20" s="59"/>
      <c r="U20" s="59"/>
      <c r="V20" s="63"/>
      <c r="W20" s="62"/>
      <c r="X20" s="17"/>
      <c r="Y20" s="17"/>
    </row>
    <row r="21" spans="1:25" s="1" customFormat="1" ht="9.75" customHeight="1">
      <c r="A21" s="34">
        <v>87</v>
      </c>
      <c r="B21" s="58">
        <v>923</v>
      </c>
      <c r="C21" s="58">
        <v>73824</v>
      </c>
      <c r="D21" s="60" t="s">
        <v>11</v>
      </c>
      <c r="E21" s="60" t="s">
        <v>11</v>
      </c>
      <c r="F21" s="58">
        <v>2314</v>
      </c>
      <c r="G21" s="58">
        <v>1479380</v>
      </c>
      <c r="H21" s="58">
        <v>126</v>
      </c>
      <c r="I21" s="58">
        <v>9368</v>
      </c>
      <c r="J21" s="59">
        <v>276</v>
      </c>
      <c r="K21" s="59">
        <v>34066</v>
      </c>
      <c r="L21" s="60"/>
      <c r="M21" s="60">
        <v>114</v>
      </c>
      <c r="N21" s="60">
        <v>2230</v>
      </c>
      <c r="O21" s="59">
        <v>13056</v>
      </c>
      <c r="P21" s="59" t="s">
        <v>52</v>
      </c>
      <c r="Q21" s="59">
        <v>663</v>
      </c>
      <c r="R21" s="59">
        <v>51150</v>
      </c>
      <c r="S21" s="59">
        <v>39</v>
      </c>
      <c r="T21" s="59">
        <v>22641</v>
      </c>
      <c r="U21" s="59">
        <v>14</v>
      </c>
      <c r="V21" s="63">
        <v>5918</v>
      </c>
      <c r="W21" s="62">
        <v>1998</v>
      </c>
      <c r="X21" s="17">
        <f t="shared" si="1"/>
        <v>17525</v>
      </c>
      <c r="Y21" s="17" t="e">
        <f t="shared" si="1"/>
        <v>#VALUE!</v>
      </c>
    </row>
    <row r="22" spans="1:25" s="67" customFormat="1" ht="9.75" customHeight="1">
      <c r="A22" s="34">
        <v>88</v>
      </c>
      <c r="B22" s="18">
        <v>258.1</v>
      </c>
      <c r="C22" s="18">
        <v>20720.2</v>
      </c>
      <c r="D22" s="18" t="s">
        <v>11</v>
      </c>
      <c r="E22" s="18" t="s">
        <v>11</v>
      </c>
      <c r="F22" s="18">
        <v>1801.56</v>
      </c>
      <c r="G22" s="18">
        <v>895279.42</v>
      </c>
      <c r="H22" s="18">
        <v>0.616</v>
      </c>
      <c r="I22" s="18">
        <v>119.48080000000002</v>
      </c>
      <c r="J22" s="18">
        <v>173.86599999999999</v>
      </c>
      <c r="K22" s="18">
        <v>21257.09</v>
      </c>
      <c r="L22" s="19"/>
      <c r="M22" s="18">
        <v>112.3564</v>
      </c>
      <c r="N22" s="18">
        <v>1930.79694</v>
      </c>
      <c r="O22" s="18">
        <v>11171.33</v>
      </c>
      <c r="P22" s="18">
        <v>470600.55</v>
      </c>
      <c r="Q22" s="18">
        <v>455.936</v>
      </c>
      <c r="R22" s="18">
        <v>30346.6386</v>
      </c>
      <c r="S22" s="18">
        <v>32.589</v>
      </c>
      <c r="T22" s="18">
        <v>17046.7</v>
      </c>
      <c r="U22" s="18">
        <v>12.96</v>
      </c>
      <c r="V22" s="64">
        <v>5184</v>
      </c>
      <c r="W22" s="62">
        <v>1999</v>
      </c>
      <c r="X22" s="17">
        <f t="shared" si="1"/>
        <v>14019.3134</v>
      </c>
      <c r="Y22" s="17">
        <f t="shared" si="1"/>
        <v>1462484.87634</v>
      </c>
    </row>
    <row r="23" spans="1:25" s="67" customFormat="1" ht="9.75" customHeight="1">
      <c r="A23" s="20">
        <v>89</v>
      </c>
      <c r="B23" s="18">
        <v>468</v>
      </c>
      <c r="C23" s="18">
        <v>46778</v>
      </c>
      <c r="D23" s="22" t="s">
        <v>50</v>
      </c>
      <c r="E23" s="22" t="s">
        <v>50</v>
      </c>
      <c r="F23" s="18">
        <v>2500</v>
      </c>
      <c r="G23" s="18">
        <v>1350286</v>
      </c>
      <c r="H23" s="18">
        <v>10</v>
      </c>
      <c r="I23" s="18">
        <v>188</v>
      </c>
      <c r="J23" s="18">
        <v>204</v>
      </c>
      <c r="K23" s="18">
        <v>30476</v>
      </c>
      <c r="L23" s="19"/>
      <c r="M23" s="18">
        <v>90</v>
      </c>
      <c r="N23" s="18">
        <v>1696</v>
      </c>
      <c r="O23" s="18">
        <v>10180</v>
      </c>
      <c r="P23" s="18">
        <v>434314</v>
      </c>
      <c r="Q23" s="18">
        <v>929</v>
      </c>
      <c r="R23" s="18">
        <v>72164</v>
      </c>
      <c r="S23" s="18">
        <v>41</v>
      </c>
      <c r="T23" s="18">
        <v>28202</v>
      </c>
      <c r="U23" s="18">
        <v>14</v>
      </c>
      <c r="V23" s="64">
        <v>12559</v>
      </c>
      <c r="W23" s="62">
        <v>2000</v>
      </c>
      <c r="X23" s="17">
        <f t="shared" si="1"/>
        <v>14436</v>
      </c>
      <c r="Y23" s="17">
        <f t="shared" si="1"/>
        <v>1976663</v>
      </c>
    </row>
    <row r="24" spans="1:25" s="67" customFormat="1" ht="9.75" customHeight="1">
      <c r="A24" s="20" t="s">
        <v>98</v>
      </c>
      <c r="B24" s="18">
        <v>315</v>
      </c>
      <c r="C24" s="18">
        <v>25369</v>
      </c>
      <c r="D24" s="18">
        <v>0</v>
      </c>
      <c r="E24" s="18">
        <v>0</v>
      </c>
      <c r="F24" s="18">
        <v>2497</v>
      </c>
      <c r="G24" s="18">
        <v>1041820</v>
      </c>
      <c r="H24" s="18">
        <v>53</v>
      </c>
      <c r="I24" s="18">
        <v>6581</v>
      </c>
      <c r="J24" s="18">
        <v>257</v>
      </c>
      <c r="K24" s="18">
        <v>22817</v>
      </c>
      <c r="L24" s="19"/>
      <c r="M24" s="18">
        <v>47</v>
      </c>
      <c r="N24" s="18">
        <v>900</v>
      </c>
      <c r="O24" s="18">
        <v>10030</v>
      </c>
      <c r="P24" s="18">
        <v>433050</v>
      </c>
      <c r="Q24" s="18">
        <v>1205</v>
      </c>
      <c r="R24" s="18">
        <v>97489</v>
      </c>
      <c r="S24" s="18">
        <v>50</v>
      </c>
      <c r="T24" s="18">
        <v>26207</v>
      </c>
      <c r="U24" s="18">
        <v>33</v>
      </c>
      <c r="V24" s="64">
        <v>18134</v>
      </c>
      <c r="W24" s="86" t="s">
        <v>99</v>
      </c>
      <c r="X24" s="17"/>
      <c r="Y24" s="17"/>
    </row>
    <row r="25" spans="1:25" s="67" customFormat="1" ht="9.75" customHeight="1">
      <c r="A25" s="35">
        <v>91</v>
      </c>
      <c r="B25" s="19">
        <f>SUM(B27:B33)</f>
        <v>234</v>
      </c>
      <c r="C25" s="19">
        <f aca="true" t="shared" si="2" ref="C25:V25">SUM(C27:C33)</f>
        <v>17748</v>
      </c>
      <c r="D25" s="19">
        <f t="shared" si="2"/>
        <v>0</v>
      </c>
      <c r="E25" s="19">
        <f t="shared" si="2"/>
        <v>0</v>
      </c>
      <c r="F25" s="19">
        <f t="shared" si="2"/>
        <v>2325</v>
      </c>
      <c r="G25" s="19">
        <f t="shared" si="2"/>
        <v>878535</v>
      </c>
      <c r="H25" s="19">
        <f t="shared" si="2"/>
        <v>0</v>
      </c>
      <c r="I25" s="19">
        <f t="shared" si="2"/>
        <v>113</v>
      </c>
      <c r="J25" s="19">
        <f t="shared" si="2"/>
        <v>309</v>
      </c>
      <c r="K25" s="19">
        <f t="shared" si="2"/>
        <v>30751</v>
      </c>
      <c r="L25" s="19"/>
      <c r="M25" s="19">
        <f t="shared" si="2"/>
        <v>25</v>
      </c>
      <c r="N25" s="19">
        <f t="shared" si="2"/>
        <v>461</v>
      </c>
      <c r="O25" s="19">
        <f t="shared" si="2"/>
        <v>11990</v>
      </c>
      <c r="P25" s="19">
        <f t="shared" si="2"/>
        <v>530665</v>
      </c>
      <c r="Q25" s="19">
        <f>SUM(Q27:Q33)-1</f>
        <v>1521</v>
      </c>
      <c r="R25" s="19">
        <f t="shared" si="2"/>
        <v>130157</v>
      </c>
      <c r="S25" s="19">
        <f t="shared" si="2"/>
        <v>63</v>
      </c>
      <c r="T25" s="19">
        <f t="shared" si="2"/>
        <v>32072</v>
      </c>
      <c r="U25" s="19">
        <f t="shared" si="2"/>
        <v>39</v>
      </c>
      <c r="V25" s="65">
        <f t="shared" si="2"/>
        <v>18504</v>
      </c>
      <c r="W25" s="66">
        <v>2002</v>
      </c>
      <c r="X25" s="17"/>
      <c r="Y25" s="17"/>
    </row>
    <row r="26" spans="1:22" s="1" customFormat="1" ht="19.5" customHeight="1">
      <c r="A26" s="8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1"/>
    </row>
    <row r="27" spans="1:23" s="1" customFormat="1" ht="12.75" customHeight="1">
      <c r="A27" s="57" t="s">
        <v>77</v>
      </c>
      <c r="B27" s="60" t="s">
        <v>47</v>
      </c>
      <c r="C27" s="60" t="s">
        <v>47</v>
      </c>
      <c r="D27" s="60" t="s">
        <v>47</v>
      </c>
      <c r="E27" s="60" t="s">
        <v>47</v>
      </c>
      <c r="F27" s="60" t="s">
        <v>47</v>
      </c>
      <c r="G27" s="60" t="s">
        <v>47</v>
      </c>
      <c r="H27" s="60" t="s">
        <v>47</v>
      </c>
      <c r="I27" s="60" t="s">
        <v>47</v>
      </c>
      <c r="J27" s="60" t="s">
        <v>47</v>
      </c>
      <c r="K27" s="60" t="s">
        <v>47</v>
      </c>
      <c r="L27" s="58"/>
      <c r="M27" s="60" t="s">
        <v>47</v>
      </c>
      <c r="N27" s="60" t="s">
        <v>47</v>
      </c>
      <c r="O27" s="60" t="s">
        <v>47</v>
      </c>
      <c r="P27" s="60" t="s">
        <v>47</v>
      </c>
      <c r="Q27" s="60" t="s">
        <v>47</v>
      </c>
      <c r="R27" s="60" t="s">
        <v>47</v>
      </c>
      <c r="S27" s="60" t="s">
        <v>47</v>
      </c>
      <c r="T27" s="60" t="s">
        <v>47</v>
      </c>
      <c r="U27" s="60" t="s">
        <v>47</v>
      </c>
      <c r="V27" s="63" t="s">
        <v>47</v>
      </c>
      <c r="W27" s="84" t="s">
        <v>33</v>
      </c>
    </row>
    <row r="28" spans="1:23" s="1" customFormat="1" ht="12.75" customHeight="1">
      <c r="A28" s="57"/>
      <c r="B28" s="60"/>
      <c r="C28" s="60"/>
      <c r="D28" s="60"/>
      <c r="E28" s="60"/>
      <c r="F28" s="60"/>
      <c r="G28" s="60"/>
      <c r="H28" s="58"/>
      <c r="I28" s="58"/>
      <c r="J28" s="60"/>
      <c r="K28" s="60"/>
      <c r="L28" s="58"/>
      <c r="M28" s="58"/>
      <c r="N28" s="58"/>
      <c r="O28" s="60"/>
      <c r="P28" s="60"/>
      <c r="Q28" s="58"/>
      <c r="R28" s="58"/>
      <c r="S28" s="60"/>
      <c r="T28" s="60"/>
      <c r="U28" s="60"/>
      <c r="V28" s="63"/>
      <c r="W28" s="84"/>
    </row>
    <row r="29" spans="1:23" s="1" customFormat="1" ht="12.75" customHeight="1">
      <c r="A29" s="57" t="s">
        <v>78</v>
      </c>
      <c r="B29" s="60" t="s">
        <v>47</v>
      </c>
      <c r="C29" s="60" t="s">
        <v>47</v>
      </c>
      <c r="D29" s="60" t="s">
        <v>47</v>
      </c>
      <c r="E29" s="60" t="s">
        <v>47</v>
      </c>
      <c r="F29" s="60" t="s">
        <v>47</v>
      </c>
      <c r="G29" s="60" t="s">
        <v>47</v>
      </c>
      <c r="H29" s="60">
        <v>0</v>
      </c>
      <c r="I29" s="60">
        <v>57</v>
      </c>
      <c r="J29" s="60" t="s">
        <v>47</v>
      </c>
      <c r="K29" s="60" t="s">
        <v>47</v>
      </c>
      <c r="L29" s="58"/>
      <c r="M29" s="58">
        <v>25</v>
      </c>
      <c r="N29" s="58">
        <v>461</v>
      </c>
      <c r="O29" s="60" t="s">
        <v>47</v>
      </c>
      <c r="P29" s="60" t="s">
        <v>47</v>
      </c>
      <c r="Q29" s="58">
        <v>1221</v>
      </c>
      <c r="R29" s="58">
        <v>58160</v>
      </c>
      <c r="S29" s="60" t="s">
        <v>47</v>
      </c>
      <c r="T29" s="60" t="s">
        <v>47</v>
      </c>
      <c r="U29" s="60" t="s">
        <v>47</v>
      </c>
      <c r="V29" s="60" t="s">
        <v>47</v>
      </c>
      <c r="W29" s="84" t="s">
        <v>34</v>
      </c>
    </row>
    <row r="30" spans="1:23" s="1" customFormat="1" ht="12.75" customHeight="1">
      <c r="A30" s="6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/>
      <c r="W30" s="84"/>
    </row>
    <row r="31" spans="1:23" s="1" customFormat="1" ht="12.75" customHeight="1">
      <c r="A31" s="57" t="s">
        <v>85</v>
      </c>
      <c r="B31" s="60" t="s">
        <v>47</v>
      </c>
      <c r="C31" s="60" t="s">
        <v>47</v>
      </c>
      <c r="D31" s="60" t="s">
        <v>47</v>
      </c>
      <c r="E31" s="60" t="s">
        <v>47</v>
      </c>
      <c r="F31" s="60" t="s">
        <v>47</v>
      </c>
      <c r="G31" s="60" t="s">
        <v>47</v>
      </c>
      <c r="H31" s="60" t="s">
        <v>47</v>
      </c>
      <c r="I31" s="60" t="s">
        <v>47</v>
      </c>
      <c r="J31" s="60" t="s">
        <v>47</v>
      </c>
      <c r="K31" s="60" t="s">
        <v>47</v>
      </c>
      <c r="L31" s="58"/>
      <c r="M31" s="22" t="s">
        <v>47</v>
      </c>
      <c r="N31" s="60" t="s">
        <v>47</v>
      </c>
      <c r="O31" s="60" t="s">
        <v>47</v>
      </c>
      <c r="P31" s="60" t="s">
        <v>47</v>
      </c>
      <c r="Q31" s="60" t="s">
        <v>47</v>
      </c>
      <c r="R31" s="60" t="s">
        <v>47</v>
      </c>
      <c r="S31" s="60" t="s">
        <v>47</v>
      </c>
      <c r="T31" s="60" t="s">
        <v>47</v>
      </c>
      <c r="U31" s="60" t="s">
        <v>47</v>
      </c>
      <c r="V31" s="63" t="s">
        <v>47</v>
      </c>
      <c r="W31" s="84" t="s">
        <v>35</v>
      </c>
    </row>
    <row r="32" spans="1:23" s="1" customFormat="1" ht="12.75" customHeight="1">
      <c r="A32" s="6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/>
      <c r="W32" s="84"/>
    </row>
    <row r="33" spans="1:23" s="1" customFormat="1" ht="12.75" customHeight="1">
      <c r="A33" s="57" t="s">
        <v>39</v>
      </c>
      <c r="B33" s="18">
        <f>SUM(B35:B58)</f>
        <v>234</v>
      </c>
      <c r="C33" s="18">
        <f aca="true" t="shared" si="3" ref="C33:V33">SUM(C35:C58)</f>
        <v>17748</v>
      </c>
      <c r="D33" s="18">
        <f t="shared" si="3"/>
        <v>0</v>
      </c>
      <c r="E33" s="18">
        <f t="shared" si="3"/>
        <v>0</v>
      </c>
      <c r="F33" s="18">
        <f t="shared" si="3"/>
        <v>2325</v>
      </c>
      <c r="G33" s="18">
        <f>SUM(G35:G58)-2</f>
        <v>878535</v>
      </c>
      <c r="H33" s="18">
        <f t="shared" si="3"/>
        <v>0</v>
      </c>
      <c r="I33" s="18">
        <f t="shared" si="3"/>
        <v>56</v>
      </c>
      <c r="J33" s="18">
        <f>SUM(J35:J58)+1</f>
        <v>309</v>
      </c>
      <c r="K33" s="18">
        <f t="shared" si="3"/>
        <v>30751</v>
      </c>
      <c r="L33" s="18"/>
      <c r="M33" s="22" t="s">
        <v>47</v>
      </c>
      <c r="N33" s="22" t="s">
        <v>47</v>
      </c>
      <c r="O33" s="18">
        <f t="shared" si="3"/>
        <v>11990</v>
      </c>
      <c r="P33" s="18">
        <f>SUM(P35:P58)-1</f>
        <v>530665</v>
      </c>
      <c r="Q33" s="18">
        <f>SUM(Q35:Q58)+1</f>
        <v>301</v>
      </c>
      <c r="R33" s="18">
        <f t="shared" si="3"/>
        <v>71997</v>
      </c>
      <c r="S33" s="18">
        <f t="shared" si="3"/>
        <v>63</v>
      </c>
      <c r="T33" s="18">
        <f t="shared" si="3"/>
        <v>32072</v>
      </c>
      <c r="U33" s="18">
        <f t="shared" si="3"/>
        <v>39</v>
      </c>
      <c r="V33" s="18">
        <f t="shared" si="3"/>
        <v>18504</v>
      </c>
      <c r="W33" s="84" t="s">
        <v>36</v>
      </c>
    </row>
    <row r="34" spans="1:23" s="1" customFormat="1" ht="12.75" customHeight="1">
      <c r="A34" s="68"/>
      <c r="B34" s="22"/>
      <c r="C34" s="22"/>
      <c r="D34" s="22"/>
      <c r="E34" s="22"/>
      <c r="F34" s="22"/>
      <c r="G34" s="22"/>
      <c r="H34" s="22"/>
      <c r="I34" s="40"/>
      <c r="J34" s="40"/>
      <c r="K34" s="40"/>
      <c r="L34" s="22"/>
      <c r="M34" s="22"/>
      <c r="N34" s="22"/>
      <c r="O34" s="40"/>
      <c r="P34" s="40"/>
      <c r="Q34" s="40"/>
      <c r="R34" s="40"/>
      <c r="S34" s="40"/>
      <c r="T34" s="40"/>
      <c r="U34" s="40"/>
      <c r="V34" s="41"/>
      <c r="W34" s="82"/>
    </row>
    <row r="35" spans="1:23" s="1" customFormat="1" ht="12.75" customHeight="1">
      <c r="A35" s="52" t="s">
        <v>86</v>
      </c>
      <c r="B35" s="60" t="s">
        <v>47</v>
      </c>
      <c r="C35" s="60" t="s">
        <v>47</v>
      </c>
      <c r="D35" s="60"/>
      <c r="E35" s="60"/>
      <c r="F35" s="58">
        <v>343</v>
      </c>
      <c r="G35" s="58">
        <v>85625</v>
      </c>
      <c r="H35" s="60" t="s">
        <v>47</v>
      </c>
      <c r="I35" s="60" t="s">
        <v>47</v>
      </c>
      <c r="J35" s="60" t="s">
        <v>47</v>
      </c>
      <c r="K35" s="60" t="s">
        <v>47</v>
      </c>
      <c r="L35" s="60"/>
      <c r="M35" s="60" t="s">
        <v>47</v>
      </c>
      <c r="N35" s="60" t="s">
        <v>47</v>
      </c>
      <c r="O35" s="60" t="s">
        <v>47</v>
      </c>
      <c r="P35" s="60" t="s">
        <v>47</v>
      </c>
      <c r="Q35" s="60" t="s">
        <v>47</v>
      </c>
      <c r="R35" s="60" t="s">
        <v>47</v>
      </c>
      <c r="S35" s="60" t="s">
        <v>47</v>
      </c>
      <c r="T35" s="60" t="s">
        <v>47</v>
      </c>
      <c r="U35" s="60" t="s">
        <v>47</v>
      </c>
      <c r="V35" s="60" t="s">
        <v>47</v>
      </c>
      <c r="W35" s="83" t="s">
        <v>12</v>
      </c>
    </row>
    <row r="36" spans="1:23" s="1" customFormat="1" ht="12.75" customHeight="1">
      <c r="A36" s="52" t="s">
        <v>87</v>
      </c>
      <c r="B36" s="60">
        <v>8</v>
      </c>
      <c r="C36" s="60">
        <v>764</v>
      </c>
      <c r="D36" s="60"/>
      <c r="E36" s="60"/>
      <c r="F36" s="60">
        <v>1194</v>
      </c>
      <c r="G36" s="60">
        <v>429295</v>
      </c>
      <c r="H36" s="60" t="s">
        <v>47</v>
      </c>
      <c r="I36" s="60" t="s">
        <v>47</v>
      </c>
      <c r="J36" s="60" t="s">
        <v>47</v>
      </c>
      <c r="K36" s="60" t="s">
        <v>47</v>
      </c>
      <c r="L36" s="60"/>
      <c r="M36" s="60" t="s">
        <v>47</v>
      </c>
      <c r="N36" s="60" t="s">
        <v>47</v>
      </c>
      <c r="O36" s="59">
        <v>2</v>
      </c>
      <c r="P36" s="59">
        <v>88</v>
      </c>
      <c r="Q36" s="59">
        <v>6</v>
      </c>
      <c r="R36" s="59">
        <v>446</v>
      </c>
      <c r="S36" s="60" t="s">
        <v>47</v>
      </c>
      <c r="T36" s="60" t="s">
        <v>47</v>
      </c>
      <c r="U36" s="60" t="s">
        <v>47</v>
      </c>
      <c r="V36" s="60" t="s">
        <v>47</v>
      </c>
      <c r="W36" s="83" t="s">
        <v>13</v>
      </c>
    </row>
    <row r="37" spans="1:23" s="1" customFormat="1" ht="12.75" customHeight="1">
      <c r="A37" s="57" t="s">
        <v>88</v>
      </c>
      <c r="B37" s="60" t="s">
        <v>47</v>
      </c>
      <c r="C37" s="60" t="s">
        <v>47</v>
      </c>
      <c r="D37" s="60" t="s">
        <v>47</v>
      </c>
      <c r="E37" s="60" t="s">
        <v>47</v>
      </c>
      <c r="F37" s="60" t="s">
        <v>47</v>
      </c>
      <c r="G37" s="60" t="s">
        <v>47</v>
      </c>
      <c r="H37" s="60" t="s">
        <v>47</v>
      </c>
      <c r="I37" s="60" t="s">
        <v>47</v>
      </c>
      <c r="J37" s="60" t="s">
        <v>47</v>
      </c>
      <c r="K37" s="60" t="s">
        <v>47</v>
      </c>
      <c r="L37" s="60"/>
      <c r="M37" s="60" t="s">
        <v>47</v>
      </c>
      <c r="N37" s="60" t="s">
        <v>47</v>
      </c>
      <c r="O37" s="59">
        <v>320</v>
      </c>
      <c r="P37" s="59">
        <v>19480</v>
      </c>
      <c r="Q37" s="60" t="s">
        <v>47</v>
      </c>
      <c r="R37" s="60" t="s">
        <v>47</v>
      </c>
      <c r="S37" s="60" t="s">
        <v>47</v>
      </c>
      <c r="T37" s="60" t="s">
        <v>47</v>
      </c>
      <c r="U37" s="60" t="s">
        <v>47</v>
      </c>
      <c r="V37" s="60" t="s">
        <v>47</v>
      </c>
      <c r="W37" s="83" t="s">
        <v>14</v>
      </c>
    </row>
    <row r="38" spans="1:23" s="1" customFormat="1" ht="12.75" customHeight="1">
      <c r="A38" s="52" t="s">
        <v>89</v>
      </c>
      <c r="B38" s="60" t="s">
        <v>47</v>
      </c>
      <c r="C38" s="60" t="s">
        <v>47</v>
      </c>
      <c r="D38" s="60" t="s">
        <v>47</v>
      </c>
      <c r="E38" s="60" t="s">
        <v>47</v>
      </c>
      <c r="F38" s="60" t="s">
        <v>47</v>
      </c>
      <c r="G38" s="60" t="s">
        <v>47</v>
      </c>
      <c r="H38" s="60" t="s">
        <v>47</v>
      </c>
      <c r="I38" s="60" t="s">
        <v>47</v>
      </c>
      <c r="J38" s="60" t="s">
        <v>47</v>
      </c>
      <c r="K38" s="60" t="s">
        <v>47</v>
      </c>
      <c r="L38" s="60"/>
      <c r="M38" s="60" t="s">
        <v>47</v>
      </c>
      <c r="N38" s="60" t="s">
        <v>47</v>
      </c>
      <c r="O38" s="60" t="s">
        <v>47</v>
      </c>
      <c r="P38" s="60" t="s">
        <v>47</v>
      </c>
      <c r="Q38" s="60" t="s">
        <v>47</v>
      </c>
      <c r="R38" s="60" t="s">
        <v>47</v>
      </c>
      <c r="S38" s="60" t="s">
        <v>47</v>
      </c>
      <c r="T38" s="60" t="s">
        <v>47</v>
      </c>
      <c r="U38" s="60" t="s">
        <v>47</v>
      </c>
      <c r="V38" s="60" t="s">
        <v>47</v>
      </c>
      <c r="W38" s="83" t="s">
        <v>15</v>
      </c>
    </row>
    <row r="39" spans="1:23" s="1" customFormat="1" ht="12.75" customHeight="1">
      <c r="A39" s="52" t="s">
        <v>90</v>
      </c>
      <c r="B39" s="60" t="s">
        <v>47</v>
      </c>
      <c r="C39" s="60" t="s">
        <v>47</v>
      </c>
      <c r="D39" s="60" t="s">
        <v>47</v>
      </c>
      <c r="E39" s="60" t="s">
        <v>47</v>
      </c>
      <c r="F39" s="60" t="s">
        <v>47</v>
      </c>
      <c r="G39" s="60" t="s">
        <v>47</v>
      </c>
      <c r="H39" s="60" t="s">
        <v>47</v>
      </c>
      <c r="I39" s="60" t="s">
        <v>47</v>
      </c>
      <c r="J39" s="60" t="s">
        <v>47</v>
      </c>
      <c r="K39" s="60" t="s">
        <v>47</v>
      </c>
      <c r="L39" s="60"/>
      <c r="M39" s="60" t="s">
        <v>47</v>
      </c>
      <c r="N39" s="60" t="s">
        <v>47</v>
      </c>
      <c r="O39" s="60" t="s">
        <v>47</v>
      </c>
      <c r="P39" s="60" t="s">
        <v>47</v>
      </c>
      <c r="Q39" s="60" t="s">
        <v>47</v>
      </c>
      <c r="R39" s="60" t="s">
        <v>47</v>
      </c>
      <c r="S39" s="60" t="s">
        <v>47</v>
      </c>
      <c r="T39" s="60" t="s">
        <v>47</v>
      </c>
      <c r="U39" s="60" t="s">
        <v>47</v>
      </c>
      <c r="V39" s="60" t="s">
        <v>47</v>
      </c>
      <c r="W39" s="83" t="s">
        <v>16</v>
      </c>
    </row>
    <row r="40" spans="1:23" s="1" customFormat="1" ht="12.75" customHeight="1">
      <c r="A40" s="69"/>
      <c r="B40" s="18"/>
      <c r="C40" s="18"/>
      <c r="D40" s="18"/>
      <c r="E40" s="18"/>
      <c r="F40" s="18"/>
      <c r="G40" s="18"/>
      <c r="H40" s="18"/>
      <c r="I40" s="40"/>
      <c r="J40" s="40"/>
      <c r="K40" s="40"/>
      <c r="L40" s="22"/>
      <c r="M40" s="22"/>
      <c r="N40" s="22"/>
      <c r="O40" s="40"/>
      <c r="P40" s="40"/>
      <c r="Q40" s="40"/>
      <c r="R40" s="40"/>
      <c r="S40" s="40"/>
      <c r="T40" s="40"/>
      <c r="U40" s="40"/>
      <c r="V40" s="41"/>
      <c r="W40" s="85"/>
    </row>
    <row r="41" spans="1:23" s="1" customFormat="1" ht="12.75" customHeight="1">
      <c r="A41" s="52" t="s">
        <v>91</v>
      </c>
      <c r="B41" s="60" t="s">
        <v>47</v>
      </c>
      <c r="C41" s="60" t="s">
        <v>47</v>
      </c>
      <c r="D41" s="60" t="s">
        <v>47</v>
      </c>
      <c r="E41" s="60" t="s">
        <v>47</v>
      </c>
      <c r="F41" s="60" t="s">
        <v>47</v>
      </c>
      <c r="G41" s="60" t="s">
        <v>47</v>
      </c>
      <c r="H41" s="60" t="s">
        <v>47</v>
      </c>
      <c r="I41" s="60" t="s">
        <v>47</v>
      </c>
      <c r="J41" s="59">
        <v>6</v>
      </c>
      <c r="K41" s="59">
        <v>508</v>
      </c>
      <c r="L41" s="60"/>
      <c r="M41" s="60" t="s">
        <v>47</v>
      </c>
      <c r="N41" s="60" t="s">
        <v>47</v>
      </c>
      <c r="O41" s="59">
        <v>19</v>
      </c>
      <c r="P41" s="59">
        <v>969</v>
      </c>
      <c r="Q41" s="60" t="s">
        <v>47</v>
      </c>
      <c r="R41" s="60" t="s">
        <v>47</v>
      </c>
      <c r="S41" s="60" t="s">
        <v>47</v>
      </c>
      <c r="T41" s="60" t="s">
        <v>47</v>
      </c>
      <c r="U41" s="60" t="s">
        <v>47</v>
      </c>
      <c r="V41" s="60" t="s">
        <v>47</v>
      </c>
      <c r="W41" s="83" t="s">
        <v>17</v>
      </c>
    </row>
    <row r="42" spans="1:23" s="1" customFormat="1" ht="12.75" customHeight="1">
      <c r="A42" s="52" t="s">
        <v>92</v>
      </c>
      <c r="B42" s="60">
        <v>226</v>
      </c>
      <c r="C42" s="60">
        <v>16984</v>
      </c>
      <c r="D42" s="60"/>
      <c r="E42" s="60"/>
      <c r="F42" s="60" t="s">
        <v>47</v>
      </c>
      <c r="G42" s="60" t="s">
        <v>47</v>
      </c>
      <c r="H42" s="60" t="s">
        <v>47</v>
      </c>
      <c r="I42" s="60" t="s">
        <v>47</v>
      </c>
      <c r="J42" s="59">
        <v>67</v>
      </c>
      <c r="K42" s="59">
        <v>4368</v>
      </c>
      <c r="L42" s="60"/>
      <c r="M42" s="60" t="s">
        <v>47</v>
      </c>
      <c r="N42" s="60" t="s">
        <v>47</v>
      </c>
      <c r="O42" s="59">
        <v>7665</v>
      </c>
      <c r="P42" s="59">
        <v>321938</v>
      </c>
      <c r="Q42" s="60" t="s">
        <v>47</v>
      </c>
      <c r="R42" s="60" t="s">
        <v>47</v>
      </c>
      <c r="S42" s="60" t="s">
        <v>47</v>
      </c>
      <c r="T42" s="60" t="s">
        <v>47</v>
      </c>
      <c r="U42" s="60" t="s">
        <v>47</v>
      </c>
      <c r="V42" s="60" t="s">
        <v>47</v>
      </c>
      <c r="W42" s="83" t="s">
        <v>18</v>
      </c>
    </row>
    <row r="43" spans="1:23" s="1" customFormat="1" ht="12.75" customHeight="1">
      <c r="A43" s="52" t="s">
        <v>93</v>
      </c>
      <c r="B43" s="60" t="s">
        <v>47</v>
      </c>
      <c r="C43" s="60" t="s">
        <v>47</v>
      </c>
      <c r="D43" s="60" t="s">
        <v>47</v>
      </c>
      <c r="E43" s="60" t="s">
        <v>47</v>
      </c>
      <c r="F43" s="60" t="s">
        <v>47</v>
      </c>
      <c r="G43" s="60" t="s">
        <v>47</v>
      </c>
      <c r="H43" s="60" t="s">
        <v>47</v>
      </c>
      <c r="I43" s="60" t="s">
        <v>47</v>
      </c>
      <c r="J43" s="60" t="s">
        <v>47</v>
      </c>
      <c r="K43" s="60" t="s">
        <v>47</v>
      </c>
      <c r="L43" s="60"/>
      <c r="M43" s="60" t="s">
        <v>47</v>
      </c>
      <c r="N43" s="60" t="s">
        <v>47</v>
      </c>
      <c r="O43" s="60" t="s">
        <v>47</v>
      </c>
      <c r="P43" s="60" t="s">
        <v>47</v>
      </c>
      <c r="Q43" s="60" t="s">
        <v>47</v>
      </c>
      <c r="R43" s="60" t="s">
        <v>47</v>
      </c>
      <c r="S43" s="60" t="s">
        <v>47</v>
      </c>
      <c r="T43" s="60" t="s">
        <v>47</v>
      </c>
      <c r="U43" s="60" t="s">
        <v>47</v>
      </c>
      <c r="V43" s="60" t="s">
        <v>47</v>
      </c>
      <c r="W43" s="83" t="s">
        <v>19</v>
      </c>
    </row>
    <row r="44" spans="1:23" s="1" customFormat="1" ht="12.75" customHeight="1">
      <c r="A44" s="52" t="s">
        <v>94</v>
      </c>
      <c r="B44" s="60" t="s">
        <v>47</v>
      </c>
      <c r="C44" s="60" t="s">
        <v>47</v>
      </c>
      <c r="D44" s="60" t="s">
        <v>47</v>
      </c>
      <c r="E44" s="60" t="s">
        <v>47</v>
      </c>
      <c r="F44" s="60" t="s">
        <v>47</v>
      </c>
      <c r="G44" s="60" t="s">
        <v>47</v>
      </c>
      <c r="H44" s="60" t="s">
        <v>47</v>
      </c>
      <c r="I44" s="60" t="s">
        <v>47</v>
      </c>
      <c r="J44" s="60" t="s">
        <v>47</v>
      </c>
      <c r="K44" s="60" t="s">
        <v>47</v>
      </c>
      <c r="L44" s="60"/>
      <c r="M44" s="60" t="s">
        <v>47</v>
      </c>
      <c r="N44" s="60" t="s">
        <v>47</v>
      </c>
      <c r="O44" s="59">
        <v>1973</v>
      </c>
      <c r="P44" s="59">
        <v>88580</v>
      </c>
      <c r="Q44" s="60" t="s">
        <v>47</v>
      </c>
      <c r="R44" s="60" t="s">
        <v>47</v>
      </c>
      <c r="S44" s="60" t="s">
        <v>47</v>
      </c>
      <c r="T44" s="60" t="s">
        <v>47</v>
      </c>
      <c r="U44" s="60" t="s">
        <v>47</v>
      </c>
      <c r="V44" s="60" t="s">
        <v>47</v>
      </c>
      <c r="W44" s="83" t="s">
        <v>20</v>
      </c>
    </row>
    <row r="45" spans="1:23" s="1" customFormat="1" ht="12.75" customHeight="1">
      <c r="A45" s="52" t="s">
        <v>95</v>
      </c>
      <c r="B45" s="60" t="s">
        <v>47</v>
      </c>
      <c r="C45" s="60" t="s">
        <v>47</v>
      </c>
      <c r="D45" s="60" t="s">
        <v>47</v>
      </c>
      <c r="E45" s="60" t="s">
        <v>47</v>
      </c>
      <c r="F45" s="60" t="s">
        <v>47</v>
      </c>
      <c r="G45" s="60" t="s">
        <v>47</v>
      </c>
      <c r="H45" s="60" t="s">
        <v>47</v>
      </c>
      <c r="I45" s="60" t="s">
        <v>47</v>
      </c>
      <c r="J45" s="60" t="s">
        <v>47</v>
      </c>
      <c r="K45" s="60" t="s">
        <v>47</v>
      </c>
      <c r="L45" s="60"/>
      <c r="M45" s="60" t="s">
        <v>47</v>
      </c>
      <c r="N45" s="60" t="s">
        <v>47</v>
      </c>
      <c r="O45" s="60" t="s">
        <v>47</v>
      </c>
      <c r="P45" s="60" t="s">
        <v>47</v>
      </c>
      <c r="Q45" s="60" t="s">
        <v>47</v>
      </c>
      <c r="R45" s="60" t="s">
        <v>47</v>
      </c>
      <c r="S45" s="60" t="s">
        <v>47</v>
      </c>
      <c r="T45" s="60" t="s">
        <v>47</v>
      </c>
      <c r="U45" s="60" t="s">
        <v>47</v>
      </c>
      <c r="V45" s="60" t="s">
        <v>47</v>
      </c>
      <c r="W45" s="83" t="s">
        <v>21</v>
      </c>
    </row>
    <row r="46" spans="1:23" s="1" customFormat="1" ht="12.75" customHeight="1">
      <c r="A46" s="69"/>
      <c r="B46" s="18"/>
      <c r="C46" s="18"/>
      <c r="D46" s="18"/>
      <c r="E46" s="18"/>
      <c r="F46" s="18"/>
      <c r="G46" s="18"/>
      <c r="H46" s="18"/>
      <c r="I46" s="40"/>
      <c r="J46" s="40"/>
      <c r="K46" s="40"/>
      <c r="L46" s="22"/>
      <c r="M46" s="22"/>
      <c r="N46" s="22"/>
      <c r="O46" s="40"/>
      <c r="P46" s="40"/>
      <c r="Q46" s="40"/>
      <c r="R46" s="40"/>
      <c r="S46" s="40"/>
      <c r="T46" s="40"/>
      <c r="U46" s="40"/>
      <c r="V46" s="41"/>
      <c r="W46" s="85"/>
    </row>
    <row r="47" spans="1:23" s="1" customFormat="1" ht="12.75" customHeight="1">
      <c r="A47" s="52" t="s">
        <v>0</v>
      </c>
      <c r="B47" s="60" t="s">
        <v>47</v>
      </c>
      <c r="C47" s="60" t="s">
        <v>47</v>
      </c>
      <c r="D47" s="60"/>
      <c r="E47" s="60"/>
      <c r="F47" s="60" t="s">
        <v>47</v>
      </c>
      <c r="G47" s="60" t="s">
        <v>47</v>
      </c>
      <c r="H47" s="60">
        <v>0</v>
      </c>
      <c r="I47" s="59">
        <v>56</v>
      </c>
      <c r="J47" s="60" t="s">
        <v>47</v>
      </c>
      <c r="K47" s="60" t="s">
        <v>47</v>
      </c>
      <c r="L47" s="60"/>
      <c r="M47" s="60" t="s">
        <v>47</v>
      </c>
      <c r="N47" s="60" t="s">
        <v>47</v>
      </c>
      <c r="O47" s="60" t="s">
        <v>47</v>
      </c>
      <c r="P47" s="60" t="s">
        <v>47</v>
      </c>
      <c r="Q47" s="59">
        <v>1</v>
      </c>
      <c r="R47" s="59">
        <v>65</v>
      </c>
      <c r="S47" s="60" t="s">
        <v>47</v>
      </c>
      <c r="T47" s="60" t="s">
        <v>47</v>
      </c>
      <c r="U47" s="59">
        <v>14</v>
      </c>
      <c r="V47" s="63">
        <v>11546</v>
      </c>
      <c r="W47" s="83" t="s">
        <v>22</v>
      </c>
    </row>
    <row r="48" spans="1:23" s="1" customFormat="1" ht="12.75" customHeight="1">
      <c r="A48" s="52" t="s">
        <v>1</v>
      </c>
      <c r="B48" s="60" t="s">
        <v>47</v>
      </c>
      <c r="C48" s="60" t="s">
        <v>47</v>
      </c>
      <c r="D48" s="60"/>
      <c r="E48" s="60"/>
      <c r="F48" s="60">
        <v>460</v>
      </c>
      <c r="G48" s="60">
        <v>215326</v>
      </c>
      <c r="H48" s="60" t="s">
        <v>47</v>
      </c>
      <c r="I48" s="60" t="s">
        <v>47</v>
      </c>
      <c r="J48" s="60" t="s">
        <v>47</v>
      </c>
      <c r="K48" s="60" t="s">
        <v>47</v>
      </c>
      <c r="L48" s="60"/>
      <c r="M48" s="60" t="s">
        <v>47</v>
      </c>
      <c r="N48" s="60" t="s">
        <v>47</v>
      </c>
      <c r="O48" s="60" t="s">
        <v>47</v>
      </c>
      <c r="P48" s="60" t="s">
        <v>47</v>
      </c>
      <c r="Q48" s="59">
        <v>15</v>
      </c>
      <c r="R48" s="59">
        <v>4368</v>
      </c>
      <c r="S48" s="60" t="s">
        <v>47</v>
      </c>
      <c r="T48" s="60" t="s">
        <v>47</v>
      </c>
      <c r="U48" s="59">
        <v>25</v>
      </c>
      <c r="V48" s="63">
        <v>6958</v>
      </c>
      <c r="W48" s="83" t="s">
        <v>23</v>
      </c>
    </row>
    <row r="49" spans="1:23" s="1" customFormat="1" ht="12.75" customHeight="1">
      <c r="A49" s="52" t="s">
        <v>2</v>
      </c>
      <c r="B49" s="60" t="s">
        <v>47</v>
      </c>
      <c r="C49" s="60" t="s">
        <v>47</v>
      </c>
      <c r="D49" s="60"/>
      <c r="E49" s="60"/>
      <c r="F49" s="60">
        <v>41</v>
      </c>
      <c r="G49" s="58">
        <v>18235</v>
      </c>
      <c r="H49" s="60" t="s">
        <v>47</v>
      </c>
      <c r="I49" s="60" t="s">
        <v>47</v>
      </c>
      <c r="J49" s="59">
        <v>235</v>
      </c>
      <c r="K49" s="59">
        <v>25875</v>
      </c>
      <c r="L49" s="60"/>
      <c r="M49" s="60" t="s">
        <v>47</v>
      </c>
      <c r="N49" s="60" t="s">
        <v>47</v>
      </c>
      <c r="O49" s="60" t="s">
        <v>47</v>
      </c>
      <c r="P49" s="60" t="s">
        <v>47</v>
      </c>
      <c r="Q49" s="60" t="s">
        <v>47</v>
      </c>
      <c r="R49" s="60" t="s">
        <v>47</v>
      </c>
      <c r="S49" s="60" t="s">
        <v>47</v>
      </c>
      <c r="T49" s="60" t="s">
        <v>47</v>
      </c>
      <c r="U49" s="60" t="s">
        <v>47</v>
      </c>
      <c r="V49" s="60" t="s">
        <v>47</v>
      </c>
      <c r="W49" s="83" t="s">
        <v>24</v>
      </c>
    </row>
    <row r="50" spans="1:23" s="1" customFormat="1" ht="12.75" customHeight="1">
      <c r="A50" s="52" t="s">
        <v>3</v>
      </c>
      <c r="B50" s="60" t="s">
        <v>47</v>
      </c>
      <c r="C50" s="60" t="s">
        <v>47</v>
      </c>
      <c r="D50" s="60"/>
      <c r="E50" s="60"/>
      <c r="F50" s="58">
        <v>97</v>
      </c>
      <c r="G50" s="58">
        <v>56473</v>
      </c>
      <c r="H50" s="60" t="s">
        <v>47</v>
      </c>
      <c r="I50" s="60" t="s">
        <v>47</v>
      </c>
      <c r="J50" s="60" t="s">
        <v>47</v>
      </c>
      <c r="K50" s="60" t="s">
        <v>47</v>
      </c>
      <c r="L50" s="60"/>
      <c r="M50" s="60" t="s">
        <v>47</v>
      </c>
      <c r="N50" s="60" t="s">
        <v>47</v>
      </c>
      <c r="O50" s="60" t="s">
        <v>47</v>
      </c>
      <c r="P50" s="60" t="s">
        <v>47</v>
      </c>
      <c r="Q50" s="60" t="s">
        <v>47</v>
      </c>
      <c r="R50" s="60" t="s">
        <v>47</v>
      </c>
      <c r="S50" s="60" t="s">
        <v>47</v>
      </c>
      <c r="T50" s="60" t="s">
        <v>47</v>
      </c>
      <c r="U50" s="60" t="s">
        <v>47</v>
      </c>
      <c r="V50" s="60" t="s">
        <v>47</v>
      </c>
      <c r="W50" s="83" t="s">
        <v>25</v>
      </c>
    </row>
    <row r="51" spans="1:23" s="1" customFormat="1" ht="12.75" customHeight="1">
      <c r="A51" s="52" t="s">
        <v>4</v>
      </c>
      <c r="B51" s="60" t="s">
        <v>47</v>
      </c>
      <c r="C51" s="60" t="s">
        <v>47</v>
      </c>
      <c r="D51" s="60"/>
      <c r="E51" s="60"/>
      <c r="F51" s="58">
        <v>6</v>
      </c>
      <c r="G51" s="58">
        <v>3060</v>
      </c>
      <c r="H51" s="60" t="s">
        <v>47</v>
      </c>
      <c r="I51" s="60" t="s">
        <v>47</v>
      </c>
      <c r="J51" s="60" t="s">
        <v>47</v>
      </c>
      <c r="K51" s="60" t="s">
        <v>47</v>
      </c>
      <c r="L51" s="60"/>
      <c r="M51" s="60" t="s">
        <v>47</v>
      </c>
      <c r="N51" s="60" t="s">
        <v>47</v>
      </c>
      <c r="O51" s="59">
        <v>2011</v>
      </c>
      <c r="P51" s="59">
        <v>99611</v>
      </c>
      <c r="Q51" s="22">
        <v>0</v>
      </c>
      <c r="R51" s="59">
        <v>7</v>
      </c>
      <c r="S51" s="60" t="s">
        <v>47</v>
      </c>
      <c r="T51" s="60" t="s">
        <v>47</v>
      </c>
      <c r="U51" s="60" t="s">
        <v>47</v>
      </c>
      <c r="V51" s="60" t="s">
        <v>47</v>
      </c>
      <c r="W51" s="83" t="s">
        <v>26</v>
      </c>
    </row>
    <row r="52" spans="1:23" s="1" customFormat="1" ht="12.75" customHeight="1">
      <c r="A52" s="52" t="s">
        <v>5</v>
      </c>
      <c r="B52" s="60" t="s">
        <v>47</v>
      </c>
      <c r="C52" s="60" t="s">
        <v>47</v>
      </c>
      <c r="D52" s="60"/>
      <c r="E52" s="60"/>
      <c r="F52" s="58">
        <v>151</v>
      </c>
      <c r="G52" s="58">
        <v>50783</v>
      </c>
      <c r="H52" s="60" t="s">
        <v>47</v>
      </c>
      <c r="I52" s="60" t="s">
        <v>47</v>
      </c>
      <c r="J52" s="60" t="s">
        <v>47</v>
      </c>
      <c r="K52" s="60" t="s">
        <v>47</v>
      </c>
      <c r="L52" s="60"/>
      <c r="M52" s="60" t="s">
        <v>47</v>
      </c>
      <c r="N52" s="60" t="s">
        <v>47</v>
      </c>
      <c r="O52" s="60" t="s">
        <v>47</v>
      </c>
      <c r="P52" s="60" t="s">
        <v>47</v>
      </c>
      <c r="Q52" s="59">
        <v>273</v>
      </c>
      <c r="R52" s="59">
        <v>66829</v>
      </c>
      <c r="S52" s="59">
        <v>63</v>
      </c>
      <c r="T52" s="59">
        <v>32072</v>
      </c>
      <c r="U52" s="60" t="s">
        <v>47</v>
      </c>
      <c r="V52" s="60" t="s">
        <v>47</v>
      </c>
      <c r="W52" s="83" t="s">
        <v>27</v>
      </c>
    </row>
    <row r="53" spans="1:23" s="1" customFormat="1" ht="12.75" customHeight="1">
      <c r="A53" s="69"/>
      <c r="B53" s="18"/>
      <c r="C53" s="18"/>
      <c r="D53" s="18"/>
      <c r="E53" s="18"/>
      <c r="F53" s="18"/>
      <c r="G53" s="18"/>
      <c r="H53" s="18"/>
      <c r="I53" s="40"/>
      <c r="J53" s="40"/>
      <c r="K53" s="40"/>
      <c r="L53" s="22"/>
      <c r="M53" s="22"/>
      <c r="N53" s="22"/>
      <c r="O53" s="40"/>
      <c r="P53" s="40"/>
      <c r="Q53" s="40"/>
      <c r="R53" s="40"/>
      <c r="S53" s="40"/>
      <c r="T53" s="40"/>
      <c r="U53" s="40"/>
      <c r="V53" s="41"/>
      <c r="W53" s="85"/>
    </row>
    <row r="54" spans="1:23" s="1" customFormat="1" ht="12.75" customHeight="1">
      <c r="A54" s="52" t="s">
        <v>6</v>
      </c>
      <c r="B54" s="60" t="s">
        <v>47</v>
      </c>
      <c r="C54" s="60" t="s">
        <v>47</v>
      </c>
      <c r="D54" s="60"/>
      <c r="E54" s="60"/>
      <c r="F54" s="60" t="s">
        <v>47</v>
      </c>
      <c r="G54" s="60" t="s">
        <v>47</v>
      </c>
      <c r="H54" s="60" t="s">
        <v>47</v>
      </c>
      <c r="I54" s="60" t="s">
        <v>47</v>
      </c>
      <c r="J54" s="60" t="s">
        <v>47</v>
      </c>
      <c r="K54" s="60" t="s">
        <v>47</v>
      </c>
      <c r="L54" s="60"/>
      <c r="M54" s="60" t="s">
        <v>47</v>
      </c>
      <c r="N54" s="60" t="s">
        <v>47</v>
      </c>
      <c r="O54" s="60" t="s">
        <v>47</v>
      </c>
      <c r="P54" s="60" t="s">
        <v>47</v>
      </c>
      <c r="Q54" s="60" t="s">
        <v>47</v>
      </c>
      <c r="R54" s="60" t="s">
        <v>47</v>
      </c>
      <c r="S54" s="60" t="s">
        <v>47</v>
      </c>
      <c r="T54" s="60" t="s">
        <v>47</v>
      </c>
      <c r="U54" s="60" t="s">
        <v>47</v>
      </c>
      <c r="V54" s="60" t="s">
        <v>47</v>
      </c>
      <c r="W54" s="83" t="s">
        <v>28</v>
      </c>
    </row>
    <row r="55" spans="1:23" s="1" customFormat="1" ht="12.75" customHeight="1">
      <c r="A55" s="52" t="s">
        <v>7</v>
      </c>
      <c r="B55" s="60" t="s">
        <v>47</v>
      </c>
      <c r="C55" s="60" t="s">
        <v>47</v>
      </c>
      <c r="D55" s="60"/>
      <c r="E55" s="60"/>
      <c r="F55" s="60" t="s">
        <v>47</v>
      </c>
      <c r="G55" s="60" t="s">
        <v>47</v>
      </c>
      <c r="H55" s="60" t="s">
        <v>47</v>
      </c>
      <c r="I55" s="60" t="s">
        <v>47</v>
      </c>
      <c r="J55" s="60" t="s">
        <v>47</v>
      </c>
      <c r="K55" s="60" t="s">
        <v>47</v>
      </c>
      <c r="L55" s="60"/>
      <c r="M55" s="60" t="s">
        <v>47</v>
      </c>
      <c r="N55" s="60" t="s">
        <v>47</v>
      </c>
      <c r="O55" s="60" t="s">
        <v>47</v>
      </c>
      <c r="P55" s="60" t="s">
        <v>47</v>
      </c>
      <c r="Q55" s="59">
        <v>5</v>
      </c>
      <c r="R55" s="59">
        <v>267</v>
      </c>
      <c r="S55" s="60" t="s">
        <v>47</v>
      </c>
      <c r="T55" s="60" t="s">
        <v>47</v>
      </c>
      <c r="U55" s="60" t="s">
        <v>47</v>
      </c>
      <c r="V55" s="60" t="s">
        <v>47</v>
      </c>
      <c r="W55" s="83" t="s">
        <v>29</v>
      </c>
    </row>
    <row r="56" spans="1:23" s="1" customFormat="1" ht="12.75" customHeight="1">
      <c r="A56" s="52" t="s">
        <v>8</v>
      </c>
      <c r="B56" s="60" t="s">
        <v>47</v>
      </c>
      <c r="C56" s="60" t="s">
        <v>47</v>
      </c>
      <c r="D56" s="60"/>
      <c r="E56" s="60"/>
      <c r="F56" s="60" t="s">
        <v>47</v>
      </c>
      <c r="G56" s="60" t="s">
        <v>47</v>
      </c>
      <c r="H56" s="60" t="s">
        <v>47</v>
      </c>
      <c r="I56" s="60" t="s">
        <v>47</v>
      </c>
      <c r="J56" s="60" t="s">
        <v>47</v>
      </c>
      <c r="K56" s="60" t="s">
        <v>47</v>
      </c>
      <c r="L56" s="60"/>
      <c r="M56" s="60" t="s">
        <v>47</v>
      </c>
      <c r="N56" s="60" t="s">
        <v>47</v>
      </c>
      <c r="O56" s="60" t="s">
        <v>47</v>
      </c>
      <c r="P56" s="60" t="s">
        <v>47</v>
      </c>
      <c r="Q56" s="60" t="s">
        <v>47</v>
      </c>
      <c r="R56" s="60" t="s">
        <v>47</v>
      </c>
      <c r="S56" s="60" t="s">
        <v>47</v>
      </c>
      <c r="T56" s="60" t="s">
        <v>47</v>
      </c>
      <c r="U56" s="60" t="s">
        <v>47</v>
      </c>
      <c r="V56" s="60" t="s">
        <v>47</v>
      </c>
      <c r="W56" s="83" t="s">
        <v>30</v>
      </c>
    </row>
    <row r="57" spans="1:23" s="1" customFormat="1" ht="12.75" customHeight="1">
      <c r="A57" s="52" t="s">
        <v>9</v>
      </c>
      <c r="B57" s="60" t="s">
        <v>47</v>
      </c>
      <c r="C57" s="60" t="s">
        <v>47</v>
      </c>
      <c r="D57" s="60"/>
      <c r="E57" s="60"/>
      <c r="F57" s="60" t="s">
        <v>47</v>
      </c>
      <c r="G57" s="60" t="s">
        <v>47</v>
      </c>
      <c r="H57" s="60" t="s">
        <v>47</v>
      </c>
      <c r="I57" s="60" t="s">
        <v>47</v>
      </c>
      <c r="J57" s="60" t="s">
        <v>47</v>
      </c>
      <c r="K57" s="60" t="s">
        <v>47</v>
      </c>
      <c r="L57" s="60"/>
      <c r="M57" s="60" t="s">
        <v>47</v>
      </c>
      <c r="N57" s="60" t="s">
        <v>47</v>
      </c>
      <c r="O57" s="60" t="s">
        <v>47</v>
      </c>
      <c r="P57" s="60" t="s">
        <v>47</v>
      </c>
      <c r="Q57" s="60" t="s">
        <v>47</v>
      </c>
      <c r="R57" s="60" t="s">
        <v>47</v>
      </c>
      <c r="S57" s="60" t="s">
        <v>47</v>
      </c>
      <c r="T57" s="60" t="s">
        <v>47</v>
      </c>
      <c r="U57" s="60" t="s">
        <v>47</v>
      </c>
      <c r="V57" s="60" t="s">
        <v>47</v>
      </c>
      <c r="W57" s="83" t="s">
        <v>31</v>
      </c>
    </row>
    <row r="58" spans="1:23" s="1" customFormat="1" ht="12.75" customHeight="1">
      <c r="A58" s="52" t="s">
        <v>10</v>
      </c>
      <c r="B58" s="60" t="s">
        <v>47</v>
      </c>
      <c r="C58" s="60" t="s">
        <v>47</v>
      </c>
      <c r="D58" s="60"/>
      <c r="E58" s="60"/>
      <c r="F58" s="58">
        <v>33</v>
      </c>
      <c r="G58" s="58">
        <v>19740</v>
      </c>
      <c r="H58" s="60" t="s">
        <v>47</v>
      </c>
      <c r="I58" s="60" t="s">
        <v>47</v>
      </c>
      <c r="J58" s="60" t="s">
        <v>47</v>
      </c>
      <c r="K58" s="60" t="s">
        <v>47</v>
      </c>
      <c r="L58" s="60"/>
      <c r="M58" s="60" t="s">
        <v>47</v>
      </c>
      <c r="N58" s="60" t="s">
        <v>47</v>
      </c>
      <c r="O58" s="60" t="s">
        <v>47</v>
      </c>
      <c r="P58" s="60" t="s">
        <v>47</v>
      </c>
      <c r="Q58" s="22">
        <v>0</v>
      </c>
      <c r="R58" s="18">
        <v>15</v>
      </c>
      <c r="S58" s="60" t="s">
        <v>47</v>
      </c>
      <c r="T58" s="60" t="s">
        <v>47</v>
      </c>
      <c r="U58" s="60" t="s">
        <v>47</v>
      </c>
      <c r="V58" s="60" t="s">
        <v>47</v>
      </c>
      <c r="W58" s="83" t="s">
        <v>32</v>
      </c>
    </row>
    <row r="59" spans="1:23" s="1" customFormat="1" ht="6.75" customHeight="1">
      <c r="A59" s="5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70"/>
      <c r="N59" s="70"/>
      <c r="O59" s="70"/>
      <c r="P59" s="70"/>
      <c r="Q59" s="70"/>
      <c r="R59" s="70"/>
      <c r="S59" s="70"/>
      <c r="T59" s="70"/>
      <c r="U59" s="70"/>
      <c r="V59" s="72"/>
      <c r="W59" s="21"/>
    </row>
    <row r="60" spans="1:14" s="1" customFormat="1" ht="12" customHeight="1">
      <c r="A60" s="73" t="s">
        <v>48</v>
      </c>
      <c r="I60" s="10"/>
      <c r="J60" s="10"/>
      <c r="K60" s="10"/>
      <c r="L60" s="10"/>
      <c r="M60" s="10" t="s">
        <v>100</v>
      </c>
      <c r="N60" s="10"/>
    </row>
    <row r="61" spans="9:14" s="1" customFormat="1" ht="9" customHeight="1">
      <c r="I61" s="6"/>
      <c r="L61" s="10"/>
      <c r="M61" s="10"/>
      <c r="N61" s="10"/>
    </row>
    <row r="62" spans="9:14" s="1" customFormat="1" ht="9" customHeight="1">
      <c r="I62" s="6"/>
      <c r="L62" s="10"/>
      <c r="M62" s="10"/>
      <c r="N62" s="10"/>
    </row>
    <row r="63" spans="12:14" s="1" customFormat="1" ht="9.75" customHeight="1">
      <c r="L63" s="10"/>
      <c r="M63" s="10"/>
      <c r="N63" s="10"/>
    </row>
    <row r="64" spans="12:14" s="1" customFormat="1" ht="9" customHeight="1">
      <c r="L64" s="10"/>
      <c r="M64" s="10"/>
      <c r="N64" s="10"/>
    </row>
    <row r="65" spans="1:14" s="1" customFormat="1" ht="11.25">
      <c r="A65" s="6"/>
      <c r="B65" s="6"/>
      <c r="C65" s="6"/>
      <c r="D65" s="6"/>
      <c r="E65" s="6"/>
      <c r="F65" s="6"/>
      <c r="G65" s="6"/>
      <c r="H65" s="6"/>
      <c r="L65" s="10"/>
      <c r="M65" s="10"/>
      <c r="N65" s="10"/>
    </row>
    <row r="66" spans="12:23" s="1" customFormat="1" ht="15.75">
      <c r="L66" s="10"/>
      <c r="M66" s="10"/>
      <c r="N66" s="10"/>
      <c r="W66" s="2"/>
    </row>
    <row r="67" spans="12:14" s="1" customFormat="1" ht="11.25">
      <c r="L67" s="10"/>
      <c r="M67" s="10"/>
      <c r="N67" s="10"/>
    </row>
    <row r="68" spans="1:23" ht="15.75">
      <c r="A68" s="1"/>
      <c r="L68" s="3"/>
      <c r="M68" s="3"/>
      <c r="N68" s="3"/>
      <c r="O68" s="1"/>
      <c r="W68" s="1"/>
    </row>
    <row r="69" spans="12:14" s="1" customFormat="1" ht="11.25">
      <c r="L69" s="10"/>
      <c r="M69" s="10"/>
      <c r="N69" s="10"/>
    </row>
    <row r="70" spans="12:14" s="1" customFormat="1" ht="11.25">
      <c r="L70" s="10"/>
      <c r="M70" s="10"/>
      <c r="N70" s="10"/>
    </row>
    <row r="71" spans="12:14" s="1" customFormat="1" ht="11.25">
      <c r="L71" s="10"/>
      <c r="M71" s="10"/>
      <c r="N71" s="10"/>
    </row>
    <row r="72" spans="12:23" s="1" customFormat="1" ht="15.75">
      <c r="L72" s="10"/>
      <c r="M72" s="10"/>
      <c r="N72" s="10"/>
      <c r="W72" s="2"/>
    </row>
    <row r="73" spans="12:23" s="1" customFormat="1" ht="15.75">
      <c r="L73" s="10"/>
      <c r="M73" s="10"/>
      <c r="N73" s="10"/>
      <c r="W73" s="2"/>
    </row>
    <row r="74" spans="12:14" ht="15.75">
      <c r="L74" s="3"/>
      <c r="M74" s="3"/>
      <c r="N74" s="3"/>
    </row>
    <row r="75" spans="12:14" ht="15.75">
      <c r="L75" s="3"/>
      <c r="M75" s="3"/>
      <c r="N75" s="3"/>
    </row>
    <row r="76" spans="12:14" ht="15.75">
      <c r="L76" s="3"/>
      <c r="M76" s="3"/>
      <c r="N76" s="3"/>
    </row>
    <row r="77" spans="12:14" ht="15.75">
      <c r="L77" s="3"/>
      <c r="M77" s="3"/>
      <c r="N77" s="3"/>
    </row>
  </sheetData>
  <mergeCells count="2">
    <mergeCell ref="A2:K2"/>
    <mergeCell ref="M2:W2"/>
  </mergeCells>
  <printOptions/>
  <pageMargins left="0.31496062992125984" right="1.377952755905511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2004-07-01T10:06:10Z</dcterms:modified>
  <cp:category/>
  <cp:version/>
  <cp:contentType/>
  <cp:contentStatus/>
</cp:coreProperties>
</file>