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5190" tabRatio="599" activeTab="0"/>
  </bookViews>
  <sheets>
    <sheet name="422" sheetId="1" r:id="rId1"/>
  </sheets>
  <definedNames>
    <definedName name="_xlnm.Print_Area" localSheetId="0">'422'!$A$1:$W$31</definedName>
  </definedNames>
  <calcPr fullCalcOnLoad="1"/>
</workbook>
</file>

<file path=xl/sharedStrings.xml><?xml version="1.0" encoding="utf-8"?>
<sst xmlns="http://schemas.openxmlformats.org/spreadsheetml/2006/main" count="117" uniqueCount="86">
  <si>
    <t>高中及以下</t>
  </si>
  <si>
    <t>所屬機關</t>
  </si>
  <si>
    <t>Subsidiary Organizations</t>
  </si>
  <si>
    <t xml:space="preserve">  Staff Structure of COA and Subsidiaries</t>
  </si>
  <si>
    <t>Items</t>
  </si>
  <si>
    <t xml:space="preserve">    Total Number of Staff</t>
  </si>
  <si>
    <t>工作性質</t>
  </si>
  <si>
    <t xml:space="preserve">    By  Duty</t>
  </si>
  <si>
    <t xml:space="preserve"> General Administration</t>
  </si>
  <si>
    <t xml:space="preserve"> Professional Skill</t>
  </si>
  <si>
    <t xml:space="preserve">    By  Rank</t>
  </si>
  <si>
    <t xml:space="preserve"> Special Appointment</t>
  </si>
  <si>
    <t xml:space="preserve"> Selected Appointment</t>
  </si>
  <si>
    <t xml:space="preserve"> Recommended Appointment</t>
  </si>
  <si>
    <t xml:space="preserve"> Designated Appointment</t>
  </si>
  <si>
    <t xml:space="preserve">    By Education</t>
  </si>
  <si>
    <t xml:space="preserve"> Doctor</t>
  </si>
  <si>
    <t xml:space="preserve"> Master</t>
  </si>
  <si>
    <t xml:space="preserve"> Bachelor</t>
  </si>
  <si>
    <t xml:space="preserve"> Graduate of Junior College</t>
  </si>
  <si>
    <t xml:space="preserve"> Senior High School &amp; Below</t>
  </si>
  <si>
    <t xml:space="preserve">    By  Age</t>
  </si>
  <si>
    <t xml:space="preserve"> Under 30 Years of Age</t>
  </si>
  <si>
    <t xml:space="preserve"> 30 ~ 39 Years of Age</t>
  </si>
  <si>
    <t xml:space="preserve"> 40 ~ 49 Years of Age</t>
  </si>
  <si>
    <t xml:space="preserve"> 50 ~ 59 Years of Age</t>
  </si>
  <si>
    <t xml:space="preserve"> 60 Years of Age &amp; Over</t>
  </si>
  <si>
    <t xml:space="preserve">   Source :  Personnel Offices of COA and Subsidiary Organizations .</t>
  </si>
  <si>
    <r>
      <t xml:space="preserve">  </t>
    </r>
    <r>
      <rPr>
        <sz val="14"/>
        <rFont val="標楷體"/>
        <family val="4"/>
      </rPr>
      <t>行政院農業委員會暨所屬機關職員結構</t>
    </r>
  </si>
  <si>
    <r>
      <t>項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目</t>
    </r>
  </si>
  <si>
    <r>
      <t>現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有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總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數</t>
    </r>
  </si>
  <si>
    <r>
      <t>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般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行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政</t>
    </r>
  </si>
  <si>
    <r>
      <t>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術</t>
    </r>
  </si>
  <si>
    <r>
      <t>官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等</t>
    </r>
  </si>
  <si>
    <r>
      <t>特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任</t>
    </r>
  </si>
  <si>
    <r>
      <t>簡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任</t>
    </r>
  </si>
  <si>
    <r>
      <t>薦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任</t>
    </r>
  </si>
  <si>
    <r>
      <t>委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任</t>
    </r>
  </si>
  <si>
    <r>
      <t>學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歷</t>
    </r>
  </si>
  <si>
    <r>
      <t>博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士</t>
    </r>
  </si>
  <si>
    <r>
      <t>碩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士</t>
    </r>
  </si>
  <si>
    <r>
      <t>大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學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業</t>
    </r>
  </si>
  <si>
    <r>
      <t>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業</t>
    </r>
  </si>
  <si>
    <r>
      <t>年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齡</t>
    </r>
  </si>
  <si>
    <r>
      <t>未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滿</t>
    </r>
    <r>
      <rPr>
        <sz val="9"/>
        <rFont val="Times New Roman"/>
        <family val="1"/>
      </rPr>
      <t xml:space="preserve"> 30 </t>
    </r>
    <r>
      <rPr>
        <sz val="9"/>
        <rFont val="標楷體"/>
        <family val="4"/>
      </rPr>
      <t>歲</t>
    </r>
  </si>
  <si>
    <r>
      <t>30  ~  39</t>
    </r>
    <r>
      <rPr>
        <sz val="9"/>
        <rFont val="標楷體"/>
        <family val="4"/>
      </rPr>
      <t>歲</t>
    </r>
  </si>
  <si>
    <r>
      <t>40  ~  49</t>
    </r>
    <r>
      <rPr>
        <sz val="9"/>
        <rFont val="標楷體"/>
        <family val="4"/>
      </rPr>
      <t>歲</t>
    </r>
  </si>
  <si>
    <r>
      <t>50  ~  59</t>
    </r>
    <r>
      <rPr>
        <sz val="9"/>
        <rFont val="標楷體"/>
        <family val="4"/>
      </rPr>
      <t>歲</t>
    </r>
  </si>
  <si>
    <r>
      <t xml:space="preserve">60 </t>
    </r>
    <r>
      <rPr>
        <sz val="9"/>
        <rFont val="標楷體"/>
        <family val="4"/>
      </rPr>
      <t>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上</t>
    </r>
  </si>
  <si>
    <r>
      <t xml:space="preserve">   </t>
    </r>
    <r>
      <rPr>
        <sz val="9"/>
        <rFont val="標楷體"/>
        <family val="4"/>
      </rPr>
      <t>資料來源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行政院農業委員會及所屬各機關人事室。</t>
    </r>
  </si>
  <si>
    <r>
      <t xml:space="preserve">   422     91</t>
    </r>
    <r>
      <rPr>
        <sz val="8"/>
        <rFont val="標楷體"/>
        <family val="4"/>
      </rPr>
      <t>年農業統計年報</t>
    </r>
  </si>
  <si>
    <t xml:space="preserve">  Dec.  31, 2002  </t>
  </si>
  <si>
    <t xml:space="preserve">AG. STATISTICS YEARBOOK 2002     423   </t>
  </si>
  <si>
    <t xml:space="preserve"> Total</t>
  </si>
  <si>
    <t>Man</t>
  </si>
  <si>
    <t>Female</t>
  </si>
  <si>
    <t>Number</t>
  </si>
  <si>
    <t>Percentage</t>
  </si>
  <si>
    <t>Grand Total</t>
  </si>
  <si>
    <t>The Council</t>
  </si>
  <si>
    <r>
      <t xml:space="preserve">   </t>
    </r>
    <r>
      <rPr>
        <sz val="10"/>
        <rFont val="標楷體"/>
        <family val="4"/>
      </rPr>
      <t>民國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九十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一年底</t>
    </r>
  </si>
  <si>
    <r>
      <t>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計</t>
    </r>
  </si>
  <si>
    <r>
      <t>行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政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</si>
  <si>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</si>
  <si>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</si>
  <si>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合計</t>
    </r>
    <r>
      <rPr>
        <sz val="8"/>
        <rFont val="Times New Roman"/>
        <family val="1"/>
      </rPr>
      <t xml:space="preserve"> </t>
    </r>
  </si>
  <si>
    <t>男</t>
  </si>
  <si>
    <t>女</t>
  </si>
  <si>
    <t>人</t>
  </si>
  <si>
    <t>％</t>
  </si>
  <si>
    <t>person</t>
  </si>
  <si>
    <r>
      <t>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委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會</t>
    </r>
  </si>
  <si>
    <t xml:space="preserve"> of Agriculture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</si>
  <si>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</si>
  <si>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</si>
  <si>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t>Percentage</t>
  </si>
  <si>
    <t>Number</t>
  </si>
  <si>
    <r>
      <t>合計</t>
    </r>
    <r>
      <rPr>
        <sz val="8"/>
        <rFont val="Times New Roman"/>
        <family val="1"/>
      </rPr>
      <t xml:space="preserve"> </t>
    </r>
  </si>
  <si>
    <t>男</t>
  </si>
  <si>
    <t>女</t>
  </si>
  <si>
    <t xml:space="preserve"> Total</t>
  </si>
  <si>
    <t>Man</t>
  </si>
  <si>
    <t>Female</t>
  </si>
  <si>
    <t>％</t>
  </si>
  <si>
    <t>人</t>
  </si>
  <si>
    <t>person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</si>
</sst>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_-* #\ ##0_-;\-* #\ ##0_-;_-* &quot;-&quot;_-;_-@_-"/>
    <numFmt numFmtId="181" formatCode="#\ ###\ ##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_);[Red]\(0.00\)"/>
    <numFmt numFmtId="191" formatCode="0_);[Red]\(0\)"/>
    <numFmt numFmtId="192" formatCode="0.00_ "/>
  </numFmts>
  <fonts count="1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8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0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7.5"/>
      <name val="華康標楷體W5"/>
      <family val="3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5" fillId="0" borderId="0" xfId="15" applyFont="1" applyFill="1" applyBorder="1" applyAlignment="1">
      <alignment vertical="center"/>
      <protection/>
    </xf>
    <xf numFmtId="0" fontId="15" fillId="0" borderId="0" xfId="15" applyFont="1" applyFill="1" applyBorder="1" applyAlignment="1">
      <alignment horizontal="center" vertical="center"/>
      <protection/>
    </xf>
    <xf numFmtId="0" fontId="15" fillId="0" borderId="0" xfId="15" applyFont="1" applyFill="1" applyAlignment="1">
      <alignment vertical="center"/>
      <protection/>
    </xf>
    <xf numFmtId="181" fontId="15" fillId="0" borderId="0" xfId="15" applyNumberFormat="1" applyFont="1" applyFill="1" applyAlignment="1" applyProtection="1">
      <alignment horizontal="right" vertical="top"/>
      <protection locked="0"/>
    </xf>
    <xf numFmtId="0" fontId="15" fillId="0" borderId="0" xfId="15" applyFont="1" applyFill="1" applyAlignment="1">
      <alignment vertical="top"/>
      <protection/>
    </xf>
    <xf numFmtId="0" fontId="14" fillId="0" borderId="1" xfId="15" applyFont="1" applyBorder="1" applyAlignment="1">
      <alignment horizontal="center" vertical="center"/>
      <protection/>
    </xf>
    <xf numFmtId="181" fontId="15" fillId="0" borderId="0" xfId="15" applyNumberFormat="1" applyFont="1" applyFill="1" applyAlignment="1" applyProtection="1">
      <alignment horizontal="right" vertical="center"/>
      <protection locked="0"/>
    </xf>
    <xf numFmtId="190" fontId="15" fillId="0" borderId="0" xfId="15" applyNumberFormat="1" applyFont="1" applyFill="1" applyAlignment="1" applyProtection="1">
      <alignment horizontal="right" vertical="center"/>
      <protection locked="0"/>
    </xf>
    <xf numFmtId="0" fontId="15" fillId="0" borderId="2" xfId="15" applyFont="1" applyBorder="1" applyAlignment="1">
      <alignment horizontal="left" vertical="center"/>
      <protection/>
    </xf>
    <xf numFmtId="0" fontId="14" fillId="0" borderId="3" xfId="15" applyFont="1" applyBorder="1" applyAlignment="1">
      <alignment horizontal="center" vertical="center"/>
      <protection/>
    </xf>
    <xf numFmtId="0" fontId="15" fillId="0" borderId="4" xfId="15" applyFont="1" applyBorder="1" applyAlignment="1">
      <alignment horizontal="left" vertical="center"/>
      <protection/>
    </xf>
    <xf numFmtId="0" fontId="14" fillId="0" borderId="5" xfId="15" applyFont="1" applyBorder="1" applyAlignment="1">
      <alignment horizontal="center" vertical="center"/>
      <protection/>
    </xf>
    <xf numFmtId="0" fontId="15" fillId="0" borderId="6" xfId="15" applyFont="1" applyBorder="1" applyAlignment="1">
      <alignment horizontal="left" vertical="center"/>
      <protection/>
    </xf>
    <xf numFmtId="181" fontId="15" fillId="0" borderId="0" xfId="15" applyNumberFormat="1" applyFont="1" applyFill="1" applyAlignment="1">
      <alignment horizontal="right" vertical="center"/>
      <protection/>
    </xf>
    <xf numFmtId="181" fontId="15" fillId="0" borderId="0" xfId="15" applyNumberFormat="1" applyFont="1" applyFill="1" applyBorder="1" applyAlignment="1">
      <alignment horizontal="right" vertical="center"/>
      <protection/>
    </xf>
    <xf numFmtId="0" fontId="15" fillId="0" borderId="7" xfId="15" applyFont="1" applyFill="1" applyBorder="1" applyAlignment="1">
      <alignment vertical="center"/>
      <protection/>
    </xf>
    <xf numFmtId="0" fontId="4" fillId="0" borderId="0" xfId="15" applyFont="1" applyFill="1" applyAlignment="1" quotePrefix="1">
      <alignment horizontal="left" vertical="center" wrapText="1"/>
      <protection/>
    </xf>
    <xf numFmtId="0" fontId="2" fillId="0" borderId="0" xfId="15" applyFont="1" applyFill="1" applyAlignment="1">
      <alignment vertical="center"/>
      <protection/>
    </xf>
    <xf numFmtId="0" fontId="8" fillId="0" borderId="0" xfId="15" applyFont="1" applyFill="1" applyBorder="1" applyAlignment="1">
      <alignment vertical="center"/>
      <protection/>
    </xf>
    <xf numFmtId="0" fontId="13" fillId="0" borderId="0" xfId="15" applyFont="1" applyFill="1" applyAlignment="1">
      <alignment horizontal="center" vertical="center" wrapText="1"/>
      <protection/>
    </xf>
    <xf numFmtId="0" fontId="13" fillId="0" borderId="0" xfId="15" applyFont="1" applyFill="1" applyAlignment="1">
      <alignment vertical="center"/>
      <protection/>
    </xf>
    <xf numFmtId="0" fontId="8" fillId="0" borderId="0" xfId="15" applyFont="1" applyFill="1" applyAlignment="1">
      <alignment vertical="center"/>
      <protection/>
    </xf>
    <xf numFmtId="0" fontId="10" fillId="0" borderId="0" xfId="15" applyFont="1" applyFill="1" applyBorder="1" applyAlignment="1">
      <alignment/>
      <protection/>
    </xf>
    <xf numFmtId="0" fontId="13" fillId="0" borderId="0" xfId="15" applyFont="1" applyFill="1" applyAlignment="1">
      <alignment horizontal="center"/>
      <protection/>
    </xf>
    <xf numFmtId="0" fontId="13" fillId="0" borderId="0" xfId="15" applyFont="1" applyFill="1" applyAlignment="1">
      <alignment horizontal="center" wrapText="1"/>
      <protection/>
    </xf>
    <xf numFmtId="0" fontId="13" fillId="0" borderId="0" xfId="15" applyFont="1" applyFill="1" applyAlignment="1">
      <alignment/>
      <protection/>
    </xf>
    <xf numFmtId="0" fontId="10" fillId="0" borderId="0" xfId="15" applyFont="1" applyFill="1" applyAlignment="1">
      <alignment/>
      <protection/>
    </xf>
    <xf numFmtId="0" fontId="10" fillId="0" borderId="0" xfId="15" applyFont="1" applyFill="1" applyBorder="1" applyAlignment="1">
      <alignment vertical="center"/>
      <protection/>
    </xf>
    <xf numFmtId="0" fontId="13" fillId="0" borderId="0" xfId="15" applyFont="1" applyFill="1" applyBorder="1" applyAlignment="1">
      <alignment horizontal="center" vertical="center"/>
      <protection/>
    </xf>
    <xf numFmtId="0" fontId="13" fillId="0" borderId="0" xfId="15" applyFont="1" applyFill="1" applyBorder="1" applyAlignment="1">
      <alignment vertical="center"/>
      <protection/>
    </xf>
    <xf numFmtId="0" fontId="15" fillId="0" borderId="0" xfId="15" applyFont="1" applyFill="1" applyBorder="1" applyAlignment="1">
      <alignment horizontal="center"/>
      <protection/>
    </xf>
    <xf numFmtId="0" fontId="15" fillId="0" borderId="0" xfId="15" applyFont="1" applyFill="1" applyBorder="1">
      <alignment/>
      <protection/>
    </xf>
    <xf numFmtId="0" fontId="15" fillId="0" borderId="0" xfId="15" applyFont="1" applyFill="1">
      <alignment/>
      <protection/>
    </xf>
    <xf numFmtId="0" fontId="15" fillId="0" borderId="8" xfId="15" applyFont="1" applyFill="1" applyBorder="1" applyAlignment="1">
      <alignment horizontal="center"/>
      <protection/>
    </xf>
    <xf numFmtId="0" fontId="15" fillId="0" borderId="0" xfId="15" applyFont="1" applyFill="1" applyBorder="1" applyAlignment="1">
      <alignment vertical="top"/>
      <protection/>
    </xf>
    <xf numFmtId="0" fontId="15" fillId="0" borderId="9" xfId="15" applyFont="1" applyFill="1" applyBorder="1" applyAlignment="1">
      <alignment horizontal="center"/>
      <protection/>
    </xf>
    <xf numFmtId="0" fontId="17" fillId="0" borderId="0" xfId="15" applyFont="1" applyFill="1" applyAlignment="1">
      <alignment vertical="center"/>
      <protection/>
    </xf>
    <xf numFmtId="0" fontId="15" fillId="0" borderId="5" xfId="15" applyFont="1" applyBorder="1" applyAlignment="1">
      <alignment horizontal="center" vertical="center"/>
      <protection/>
    </xf>
    <xf numFmtId="0" fontId="15" fillId="0" borderId="3" xfId="15" applyFont="1" applyFill="1" applyBorder="1" applyAlignment="1">
      <alignment vertical="center"/>
      <protection/>
    </xf>
    <xf numFmtId="0" fontId="15" fillId="0" borderId="10" xfId="15" applyFont="1" applyFill="1" applyBorder="1" applyAlignment="1">
      <alignment horizontal="left" vertical="center"/>
      <protection/>
    </xf>
    <xf numFmtId="0" fontId="15" fillId="0" borderId="4" xfId="15" applyFont="1" applyFill="1" applyBorder="1" applyAlignment="1">
      <alignment horizontal="left" vertical="center"/>
      <protection/>
    </xf>
    <xf numFmtId="181" fontId="15" fillId="0" borderId="0" xfId="15" applyNumberFormat="1" applyFont="1" applyFill="1" applyAlignment="1">
      <alignment vertical="center"/>
      <protection/>
    </xf>
    <xf numFmtId="0" fontId="2" fillId="0" borderId="0" xfId="15" applyFont="1" applyFill="1">
      <alignment/>
      <protection/>
    </xf>
    <xf numFmtId="0" fontId="4" fillId="0" borderId="0" xfId="15" applyFont="1" applyFill="1">
      <alignment/>
      <protection/>
    </xf>
    <xf numFmtId="181" fontId="2" fillId="0" borderId="0" xfId="15" applyNumberFormat="1" applyFont="1" applyFill="1">
      <alignment/>
      <protection/>
    </xf>
    <xf numFmtId="192" fontId="15" fillId="0" borderId="0" xfId="15" applyNumberFormat="1" applyFont="1" applyFill="1" applyAlignment="1" applyProtection="1">
      <alignment horizontal="right" vertical="center"/>
      <protection locked="0"/>
    </xf>
    <xf numFmtId="0" fontId="4" fillId="0" borderId="11" xfId="15" applyFont="1" applyFill="1" applyBorder="1" applyAlignment="1">
      <alignment horizontal="center" vertical="center"/>
      <protection/>
    </xf>
    <xf numFmtId="0" fontId="4" fillId="0" borderId="12" xfId="15" applyFont="1" applyFill="1" applyBorder="1" applyAlignment="1">
      <alignment horizontal="center" vertical="center"/>
      <protection/>
    </xf>
    <xf numFmtId="0" fontId="4" fillId="0" borderId="4" xfId="15" applyFont="1" applyFill="1" applyBorder="1" applyAlignment="1">
      <alignment horizontal="center" vertical="center"/>
      <protection/>
    </xf>
    <xf numFmtId="0" fontId="4" fillId="0" borderId="13" xfId="15" applyFont="1" applyFill="1" applyBorder="1" applyAlignment="1">
      <alignment horizontal="center" vertical="center"/>
      <protection/>
    </xf>
    <xf numFmtId="0" fontId="6" fillId="0" borderId="14" xfId="15" applyFont="1" applyFill="1" applyBorder="1" applyAlignment="1">
      <alignment horizontal="center" vertical="center"/>
      <protection/>
    </xf>
    <xf numFmtId="0" fontId="6" fillId="0" borderId="15" xfId="15" applyFont="1" applyFill="1" applyBorder="1" applyAlignment="1">
      <alignment horizontal="center" vertical="center"/>
      <protection/>
    </xf>
    <xf numFmtId="0" fontId="6" fillId="0" borderId="16" xfId="15" applyFont="1" applyFill="1" applyBorder="1" applyAlignment="1">
      <alignment horizontal="center" vertical="center"/>
      <protection/>
    </xf>
    <xf numFmtId="0" fontId="6" fillId="0" borderId="17" xfId="15" applyFont="1" applyFill="1" applyBorder="1" applyAlignment="1">
      <alignment horizontal="center" vertical="center"/>
      <protection/>
    </xf>
    <xf numFmtId="0" fontId="6" fillId="0" borderId="0" xfId="15" applyFont="1" applyFill="1" applyAlignment="1">
      <alignment horizontal="right"/>
      <protection/>
    </xf>
    <xf numFmtId="0" fontId="4" fillId="0" borderId="0" xfId="15" applyFont="1" applyFill="1" applyAlignment="1">
      <alignment horizontal="right"/>
      <protection/>
    </xf>
    <xf numFmtId="0" fontId="4" fillId="0" borderId="0" xfId="15" applyFont="1" applyFill="1" applyAlignment="1">
      <alignment horizontal="right" vertical="top"/>
      <protection/>
    </xf>
    <xf numFmtId="0" fontId="4" fillId="0" borderId="0" xfId="15" applyFont="1" applyFill="1" applyAlignment="1">
      <alignment vertical="top"/>
      <protection/>
    </xf>
    <xf numFmtId="0" fontId="15" fillId="0" borderId="18" xfId="15" applyFont="1" applyBorder="1" applyAlignment="1">
      <alignment horizontal="left" vertical="center"/>
      <protection/>
    </xf>
    <xf numFmtId="0" fontId="15" fillId="0" borderId="9" xfId="15" applyFont="1" applyBorder="1" applyAlignment="1">
      <alignment horizontal="left" vertical="center"/>
      <protection/>
    </xf>
    <xf numFmtId="0" fontId="15" fillId="0" borderId="18" xfId="15" applyFont="1" applyFill="1" applyBorder="1" applyAlignment="1">
      <alignment horizontal="center" vertical="center"/>
      <protection/>
    </xf>
    <xf numFmtId="0" fontId="15" fillId="0" borderId="19" xfId="15" applyFont="1" applyFill="1" applyBorder="1" applyAlignment="1">
      <alignment horizontal="center" vertical="center"/>
      <protection/>
    </xf>
    <xf numFmtId="0" fontId="15" fillId="0" borderId="9" xfId="15" applyFont="1" applyFill="1" applyBorder="1" applyAlignment="1">
      <alignment horizontal="center" vertical="center"/>
      <protection/>
    </xf>
    <xf numFmtId="0" fontId="15" fillId="0" borderId="0" xfId="15" applyFont="1" applyFill="1" applyBorder="1" applyAlignment="1">
      <alignment horizontal="center" vertical="center"/>
      <protection/>
    </xf>
    <xf numFmtId="0" fontId="15" fillId="0" borderId="10" xfId="15" applyFont="1" applyFill="1" applyBorder="1" applyAlignment="1">
      <alignment horizontal="center" vertical="center"/>
      <protection/>
    </xf>
    <xf numFmtId="0" fontId="15" fillId="0" borderId="7" xfId="15" applyFont="1" applyFill="1" applyBorder="1" applyAlignment="1">
      <alignment horizontal="center" vertical="center"/>
      <protection/>
    </xf>
    <xf numFmtId="0" fontId="14" fillId="0" borderId="19" xfId="15" applyFont="1" applyBorder="1" applyAlignment="1">
      <alignment horizontal="center" vertical="center"/>
      <protection/>
    </xf>
    <xf numFmtId="0" fontId="15" fillId="0" borderId="0" xfId="15" applyFont="1" applyBorder="1" applyAlignment="1">
      <alignment horizontal="center" vertical="center"/>
      <protection/>
    </xf>
    <xf numFmtId="0" fontId="15" fillId="0" borderId="19" xfId="15" applyFont="1" applyFill="1" applyBorder="1" applyAlignment="1">
      <alignment horizontal="center"/>
      <protection/>
    </xf>
    <xf numFmtId="0" fontId="15" fillId="0" borderId="20" xfId="15" applyFont="1" applyFill="1" applyBorder="1" applyAlignment="1">
      <alignment horizontal="center"/>
      <protection/>
    </xf>
    <xf numFmtId="0" fontId="14" fillId="0" borderId="7" xfId="15" applyFont="1" applyBorder="1" applyAlignment="1">
      <alignment horizontal="center" vertical="top"/>
      <protection/>
    </xf>
    <xf numFmtId="0" fontId="15" fillId="0" borderId="21" xfId="15" applyFont="1" applyBorder="1" applyAlignment="1">
      <alignment horizontal="center" vertical="top"/>
      <protection/>
    </xf>
    <xf numFmtId="0" fontId="15" fillId="0" borderId="7" xfId="15" applyFont="1" applyBorder="1" applyAlignment="1">
      <alignment horizontal="center" vertical="center"/>
      <protection/>
    </xf>
    <xf numFmtId="0" fontId="15" fillId="0" borderId="10" xfId="15" applyFont="1" applyBorder="1" applyAlignment="1">
      <alignment horizontal="left" vertical="center"/>
      <protection/>
    </xf>
    <xf numFmtId="0" fontId="6" fillId="0" borderId="22" xfId="15" applyFont="1" applyFill="1" applyBorder="1" applyAlignment="1">
      <alignment horizontal="center" vertical="center"/>
      <protection/>
    </xf>
    <xf numFmtId="0" fontId="4" fillId="0" borderId="22" xfId="15" applyFont="1" applyFill="1" applyBorder="1" applyAlignment="1">
      <alignment horizontal="center" vertical="center"/>
      <protection/>
    </xf>
    <xf numFmtId="0" fontId="10" fillId="0" borderId="0" xfId="15" applyFont="1" applyFill="1" applyAlignment="1">
      <alignment horizontal="left" vertical="center" wrapText="1"/>
      <protection/>
    </xf>
    <xf numFmtId="0" fontId="4" fillId="0" borderId="0" xfId="15" applyFont="1" applyFill="1" applyAlignment="1" quotePrefix="1">
      <alignment horizontal="left" vertical="center" wrapText="1"/>
      <protection/>
    </xf>
    <xf numFmtId="0" fontId="8" fillId="0" borderId="0" xfId="15" applyFont="1" applyFill="1" applyAlignment="1">
      <alignment horizontal="center" vertical="center"/>
      <protection/>
    </xf>
    <xf numFmtId="0" fontId="10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left" vertical="center" indent="5"/>
      <protection/>
    </xf>
    <xf numFmtId="0" fontId="2" fillId="0" borderId="0" xfId="15" applyFont="1">
      <alignment/>
      <protection/>
    </xf>
    <xf numFmtId="0" fontId="13" fillId="0" borderId="0" xfId="15" applyFont="1" applyFill="1" applyBorder="1" applyAlignment="1">
      <alignment horizontal="left" indent="10"/>
      <protection/>
    </xf>
    <xf numFmtId="0" fontId="13" fillId="0" borderId="0" xfId="15" applyFont="1" applyFill="1" applyBorder="1" applyAlignment="1">
      <alignment horizontal="center"/>
      <protection/>
    </xf>
    <xf numFmtId="0" fontId="15" fillId="0" borderId="18" xfId="15" applyFont="1" applyFill="1" applyBorder="1" applyAlignment="1">
      <alignment horizontal="center"/>
      <protection/>
    </xf>
    <xf numFmtId="0" fontId="15" fillId="0" borderId="10" xfId="15" applyFont="1" applyBorder="1" applyAlignment="1">
      <alignment horizontal="left" vertical="top"/>
      <protection/>
    </xf>
    <xf numFmtId="0" fontId="15" fillId="0" borderId="7" xfId="15" applyFont="1" applyBorder="1" applyAlignment="1">
      <alignment horizontal="left" vertical="top"/>
      <protection/>
    </xf>
    <xf numFmtId="0" fontId="6" fillId="0" borderId="14" xfId="15" applyFont="1" applyFill="1" applyBorder="1" applyAlignment="1">
      <alignment horizontal="center" vertical="center"/>
      <protection/>
    </xf>
    <xf numFmtId="0" fontId="4" fillId="0" borderId="15" xfId="15" applyFont="1" applyFill="1" applyBorder="1" applyAlignment="1">
      <alignment horizontal="center" vertical="center"/>
      <protection/>
    </xf>
    <xf numFmtId="0" fontId="6" fillId="0" borderId="15" xfId="15" applyFont="1" applyFill="1" applyBorder="1" applyAlignment="1">
      <alignment horizontal="center" vertical="center"/>
      <protection/>
    </xf>
    <xf numFmtId="0" fontId="6" fillId="0" borderId="23" xfId="15" applyFont="1" applyFill="1" applyBorder="1" applyAlignment="1">
      <alignment horizontal="center" vertical="center"/>
      <protection/>
    </xf>
    <xf numFmtId="0" fontId="4" fillId="0" borderId="24" xfId="15" applyFont="1" applyFill="1" applyBorder="1" applyAlignment="1">
      <alignment horizontal="center" vertical="center"/>
      <protection/>
    </xf>
    <xf numFmtId="0" fontId="4" fillId="0" borderId="25" xfId="15" applyFont="1" applyFill="1" applyBorder="1" applyAlignment="1">
      <alignment horizontal="center" vertical="center"/>
      <protection/>
    </xf>
    <xf numFmtId="0" fontId="4" fillId="0" borderId="26" xfId="15" applyFont="1" applyFill="1" applyBorder="1" applyAlignment="1">
      <alignment horizontal="center" vertical="center"/>
      <protection/>
    </xf>
    <xf numFmtId="0" fontId="4" fillId="0" borderId="27" xfId="15" applyFont="1" applyFill="1" applyBorder="1" applyAlignment="1">
      <alignment horizontal="center" vertical="center"/>
      <protection/>
    </xf>
    <xf numFmtId="0" fontId="14" fillId="0" borderId="19" xfId="15" applyFont="1" applyFill="1" applyBorder="1" applyAlignment="1">
      <alignment horizontal="center" vertical="center"/>
      <protection/>
    </xf>
    <xf numFmtId="0" fontId="14" fillId="0" borderId="20" xfId="15" applyFont="1" applyFill="1" applyBorder="1" applyAlignment="1">
      <alignment horizontal="center" vertical="center"/>
      <protection/>
    </xf>
    <xf numFmtId="0" fontId="14" fillId="0" borderId="0" xfId="15" applyFont="1" applyFill="1" applyBorder="1" applyAlignment="1">
      <alignment horizontal="center" vertical="center"/>
      <protection/>
    </xf>
    <xf numFmtId="0" fontId="14" fillId="0" borderId="8" xfId="15" applyFont="1" applyFill="1" applyBorder="1" applyAlignment="1">
      <alignment horizontal="center" vertical="center"/>
      <protection/>
    </xf>
    <xf numFmtId="0" fontId="14" fillId="0" borderId="7" xfId="15" applyFont="1" applyFill="1" applyBorder="1" applyAlignment="1">
      <alignment horizontal="center" vertical="center"/>
      <protection/>
    </xf>
    <xf numFmtId="0" fontId="14" fillId="0" borderId="21" xfId="15" applyFont="1" applyFill="1" applyBorder="1" applyAlignment="1">
      <alignment horizontal="center" vertical="center"/>
      <protection/>
    </xf>
    <xf numFmtId="0" fontId="6" fillId="0" borderId="17" xfId="15" applyFont="1" applyFill="1" applyBorder="1" applyAlignment="1">
      <alignment horizontal="center" vertical="center"/>
      <protection/>
    </xf>
    <xf numFmtId="0" fontId="4" fillId="0" borderId="28" xfId="15" applyFont="1" applyFill="1" applyBorder="1" applyAlignment="1">
      <alignment horizontal="center" vertical="center"/>
      <protection/>
    </xf>
    <xf numFmtId="0" fontId="6" fillId="0" borderId="19" xfId="15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/>
      <protection/>
    </xf>
    <xf numFmtId="0" fontId="4" fillId="0" borderId="20" xfId="15" applyFont="1" applyFill="1" applyBorder="1" applyAlignment="1">
      <alignment horizontal="center" vertical="center"/>
      <protection/>
    </xf>
  </cellXfs>
  <cellStyles count="9">
    <cellStyle name="Normal" xfId="0"/>
    <cellStyle name="一般_職員結構90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8858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8858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3" name="文字 14"/>
        <xdr:cNvSpPr txBox="1">
          <a:spLocks noChangeArrowheads="1"/>
        </xdr:cNvSpPr>
      </xdr:nvSpPr>
      <xdr:spPr>
        <a:xfrm>
          <a:off x="885825" y="231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4" name="文字 15"/>
        <xdr:cNvSpPr txBox="1">
          <a:spLocks noChangeArrowheads="1"/>
        </xdr:cNvSpPr>
      </xdr:nvSpPr>
      <xdr:spPr>
        <a:xfrm>
          <a:off x="885825" y="231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5" name="文字 18"/>
        <xdr:cNvSpPr txBox="1">
          <a:spLocks noChangeArrowheads="1"/>
        </xdr:cNvSpPr>
      </xdr:nvSpPr>
      <xdr:spPr>
        <a:xfrm>
          <a:off x="119348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73430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73430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" name="文字 26"/>
        <xdr:cNvSpPr txBox="1">
          <a:spLocks noChangeArrowheads="1"/>
        </xdr:cNvSpPr>
      </xdr:nvSpPr>
      <xdr:spPr>
        <a:xfrm>
          <a:off x="8858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" name="文字 27"/>
        <xdr:cNvSpPr txBox="1">
          <a:spLocks noChangeArrowheads="1"/>
        </xdr:cNvSpPr>
      </xdr:nvSpPr>
      <xdr:spPr>
        <a:xfrm>
          <a:off x="8858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" name="文字 28"/>
        <xdr:cNvSpPr txBox="1">
          <a:spLocks noChangeArrowheads="1"/>
        </xdr:cNvSpPr>
      </xdr:nvSpPr>
      <xdr:spPr>
        <a:xfrm>
          <a:off x="8858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" name="文字 29"/>
        <xdr:cNvSpPr txBox="1">
          <a:spLocks noChangeArrowheads="1"/>
        </xdr:cNvSpPr>
      </xdr:nvSpPr>
      <xdr:spPr>
        <a:xfrm>
          <a:off x="8858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" name="文字 36"/>
        <xdr:cNvSpPr txBox="1">
          <a:spLocks noChangeArrowheads="1"/>
        </xdr:cNvSpPr>
      </xdr:nvSpPr>
      <xdr:spPr>
        <a:xfrm>
          <a:off x="8858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" name="文字 37"/>
        <xdr:cNvSpPr txBox="1">
          <a:spLocks noChangeArrowheads="1"/>
        </xdr:cNvSpPr>
      </xdr:nvSpPr>
      <xdr:spPr>
        <a:xfrm>
          <a:off x="8858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4" name="文字 28"/>
        <xdr:cNvSpPr txBox="1">
          <a:spLocks noChangeArrowheads="1"/>
        </xdr:cNvSpPr>
      </xdr:nvSpPr>
      <xdr:spPr>
        <a:xfrm>
          <a:off x="650557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5" name="文字 29"/>
        <xdr:cNvSpPr txBox="1">
          <a:spLocks noChangeArrowheads="1"/>
        </xdr:cNvSpPr>
      </xdr:nvSpPr>
      <xdr:spPr>
        <a:xfrm>
          <a:off x="650557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19050</xdr:colOff>
      <xdr:row>6</xdr:row>
      <xdr:rowOff>0</xdr:rowOff>
    </xdr:to>
    <xdr:sp>
      <xdr:nvSpPr>
        <xdr:cNvPr id="16" name="文字 4"/>
        <xdr:cNvSpPr txBox="1">
          <a:spLocks noChangeArrowheads="1"/>
        </xdr:cNvSpPr>
      </xdr:nvSpPr>
      <xdr:spPr>
        <a:xfrm>
          <a:off x="325755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19050</xdr:colOff>
      <xdr:row>6</xdr:row>
      <xdr:rowOff>0</xdr:rowOff>
    </xdr:to>
    <xdr:sp>
      <xdr:nvSpPr>
        <xdr:cNvPr id="17" name="文字 5"/>
        <xdr:cNvSpPr txBox="1">
          <a:spLocks noChangeArrowheads="1"/>
        </xdr:cNvSpPr>
      </xdr:nvSpPr>
      <xdr:spPr>
        <a:xfrm>
          <a:off x="325755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0</xdr:rowOff>
    </xdr:from>
    <xdr:to>
      <xdr:col>7</xdr:col>
      <xdr:colOff>19050</xdr:colOff>
      <xdr:row>6</xdr:row>
      <xdr:rowOff>0</xdr:rowOff>
    </xdr:to>
    <xdr:sp>
      <xdr:nvSpPr>
        <xdr:cNvPr id="18" name="文字 26"/>
        <xdr:cNvSpPr txBox="1">
          <a:spLocks noChangeArrowheads="1"/>
        </xdr:cNvSpPr>
      </xdr:nvSpPr>
      <xdr:spPr>
        <a:xfrm>
          <a:off x="46577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0</xdr:rowOff>
    </xdr:from>
    <xdr:to>
      <xdr:col>7</xdr:col>
      <xdr:colOff>19050</xdr:colOff>
      <xdr:row>6</xdr:row>
      <xdr:rowOff>0</xdr:rowOff>
    </xdr:to>
    <xdr:sp>
      <xdr:nvSpPr>
        <xdr:cNvPr id="19" name="文字 27"/>
        <xdr:cNvSpPr txBox="1">
          <a:spLocks noChangeArrowheads="1"/>
        </xdr:cNvSpPr>
      </xdr:nvSpPr>
      <xdr:spPr>
        <a:xfrm>
          <a:off x="46577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0" name="文字 36"/>
        <xdr:cNvSpPr txBox="1">
          <a:spLocks noChangeArrowheads="1"/>
        </xdr:cNvSpPr>
      </xdr:nvSpPr>
      <xdr:spPr>
        <a:xfrm>
          <a:off x="37052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1" name="文字 37"/>
        <xdr:cNvSpPr txBox="1">
          <a:spLocks noChangeArrowheads="1"/>
        </xdr:cNvSpPr>
      </xdr:nvSpPr>
      <xdr:spPr>
        <a:xfrm>
          <a:off x="3705225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</xdr:col>
      <xdr:colOff>0</xdr:colOff>
      <xdr:row>1</xdr:row>
      <xdr:rowOff>0</xdr:rowOff>
    </xdr:to>
    <xdr:sp>
      <xdr:nvSpPr>
        <xdr:cNvPr id="22" name="文字 39"/>
        <xdr:cNvSpPr txBox="1">
          <a:spLocks noChangeArrowheads="1"/>
        </xdr:cNvSpPr>
      </xdr:nvSpPr>
      <xdr:spPr>
        <a:xfrm>
          <a:off x="885825" y="1905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19050</xdr:colOff>
      <xdr:row>6</xdr:row>
      <xdr:rowOff>38100</xdr:rowOff>
    </xdr:to>
    <xdr:sp>
      <xdr:nvSpPr>
        <xdr:cNvPr id="23" name="文字 4"/>
        <xdr:cNvSpPr txBox="1">
          <a:spLocks noChangeArrowheads="1"/>
        </xdr:cNvSpPr>
      </xdr:nvSpPr>
      <xdr:spPr>
        <a:xfrm>
          <a:off x="3257550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9525</xdr:rowOff>
    </xdr:from>
    <xdr:to>
      <xdr:col>4</xdr:col>
      <xdr:colOff>19050</xdr:colOff>
      <xdr:row>6</xdr:row>
      <xdr:rowOff>28575</xdr:rowOff>
    </xdr:to>
    <xdr:sp>
      <xdr:nvSpPr>
        <xdr:cNvPr id="24" name="文字 5"/>
        <xdr:cNvSpPr txBox="1">
          <a:spLocks noChangeArrowheads="1"/>
        </xdr:cNvSpPr>
      </xdr:nvSpPr>
      <xdr:spPr>
        <a:xfrm>
          <a:off x="3257550" y="11144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38100</xdr:rowOff>
    </xdr:to>
    <xdr:sp>
      <xdr:nvSpPr>
        <xdr:cNvPr id="25" name="文字 36"/>
        <xdr:cNvSpPr txBox="1">
          <a:spLocks noChangeArrowheads="1"/>
        </xdr:cNvSpPr>
      </xdr:nvSpPr>
      <xdr:spPr>
        <a:xfrm>
          <a:off x="3705225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28575</xdr:rowOff>
    </xdr:to>
    <xdr:sp>
      <xdr:nvSpPr>
        <xdr:cNvPr id="26" name="文字 37"/>
        <xdr:cNvSpPr txBox="1">
          <a:spLocks noChangeArrowheads="1"/>
        </xdr:cNvSpPr>
      </xdr:nvSpPr>
      <xdr:spPr>
        <a:xfrm>
          <a:off x="3705225" y="11239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19050</xdr:rowOff>
    </xdr:from>
    <xdr:to>
      <xdr:col>11</xdr:col>
      <xdr:colOff>0</xdr:colOff>
      <xdr:row>6</xdr:row>
      <xdr:rowOff>38100</xdr:rowOff>
    </xdr:to>
    <xdr:sp>
      <xdr:nvSpPr>
        <xdr:cNvPr id="27" name="文字 28"/>
        <xdr:cNvSpPr txBox="1">
          <a:spLocks noChangeArrowheads="1"/>
        </xdr:cNvSpPr>
      </xdr:nvSpPr>
      <xdr:spPr>
        <a:xfrm>
          <a:off x="6505575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19050</xdr:rowOff>
    </xdr:from>
    <xdr:to>
      <xdr:col>11</xdr:col>
      <xdr:colOff>0</xdr:colOff>
      <xdr:row>6</xdr:row>
      <xdr:rowOff>28575</xdr:rowOff>
    </xdr:to>
    <xdr:sp>
      <xdr:nvSpPr>
        <xdr:cNvPr id="28" name="文字 29"/>
        <xdr:cNvSpPr txBox="1">
          <a:spLocks noChangeArrowheads="1"/>
        </xdr:cNvSpPr>
      </xdr:nvSpPr>
      <xdr:spPr>
        <a:xfrm>
          <a:off x="6505575" y="11239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9" name="文字 4"/>
        <xdr:cNvSpPr txBox="1">
          <a:spLocks noChangeArrowheads="1"/>
        </xdr:cNvSpPr>
      </xdr:nvSpPr>
      <xdr:spPr>
        <a:xfrm>
          <a:off x="1282065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0" name="文字 5"/>
        <xdr:cNvSpPr txBox="1">
          <a:spLocks noChangeArrowheads="1"/>
        </xdr:cNvSpPr>
      </xdr:nvSpPr>
      <xdr:spPr>
        <a:xfrm>
          <a:off x="1282065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31" name="文字 14"/>
        <xdr:cNvSpPr txBox="1">
          <a:spLocks noChangeArrowheads="1"/>
        </xdr:cNvSpPr>
      </xdr:nvSpPr>
      <xdr:spPr>
        <a:xfrm>
          <a:off x="12820650" y="231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32" name="文字 15"/>
        <xdr:cNvSpPr txBox="1">
          <a:spLocks noChangeArrowheads="1"/>
        </xdr:cNvSpPr>
      </xdr:nvSpPr>
      <xdr:spPr>
        <a:xfrm>
          <a:off x="12820650" y="231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3" name="文字 26"/>
        <xdr:cNvSpPr txBox="1">
          <a:spLocks noChangeArrowheads="1"/>
        </xdr:cNvSpPr>
      </xdr:nvSpPr>
      <xdr:spPr>
        <a:xfrm>
          <a:off x="1282065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4" name="文字 27"/>
        <xdr:cNvSpPr txBox="1">
          <a:spLocks noChangeArrowheads="1"/>
        </xdr:cNvSpPr>
      </xdr:nvSpPr>
      <xdr:spPr>
        <a:xfrm>
          <a:off x="1282065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5" name="文字 28"/>
        <xdr:cNvSpPr txBox="1">
          <a:spLocks noChangeArrowheads="1"/>
        </xdr:cNvSpPr>
      </xdr:nvSpPr>
      <xdr:spPr>
        <a:xfrm>
          <a:off x="1282065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6" name="文字 29"/>
        <xdr:cNvSpPr txBox="1">
          <a:spLocks noChangeArrowheads="1"/>
        </xdr:cNvSpPr>
      </xdr:nvSpPr>
      <xdr:spPr>
        <a:xfrm>
          <a:off x="1282065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7" name="文字 36"/>
        <xdr:cNvSpPr txBox="1">
          <a:spLocks noChangeArrowheads="1"/>
        </xdr:cNvSpPr>
      </xdr:nvSpPr>
      <xdr:spPr>
        <a:xfrm>
          <a:off x="1282065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38" name="文字 37"/>
        <xdr:cNvSpPr txBox="1">
          <a:spLocks noChangeArrowheads="1"/>
        </xdr:cNvSpPr>
      </xdr:nvSpPr>
      <xdr:spPr>
        <a:xfrm>
          <a:off x="1282065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19050</xdr:colOff>
      <xdr:row>6</xdr:row>
      <xdr:rowOff>38100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6057900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9525</xdr:rowOff>
    </xdr:from>
    <xdr:to>
      <xdr:col>10</xdr:col>
      <xdr:colOff>19050</xdr:colOff>
      <xdr:row>6</xdr:row>
      <xdr:rowOff>28575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6057900" y="11144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19050</xdr:colOff>
      <xdr:row>6</xdr:row>
      <xdr:rowOff>38100</xdr:rowOff>
    </xdr:to>
    <xdr:sp>
      <xdr:nvSpPr>
        <xdr:cNvPr id="41" name="文字 4"/>
        <xdr:cNvSpPr txBox="1">
          <a:spLocks noChangeArrowheads="1"/>
        </xdr:cNvSpPr>
      </xdr:nvSpPr>
      <xdr:spPr>
        <a:xfrm>
          <a:off x="10086975" y="11239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19050</xdr:colOff>
      <xdr:row>6</xdr:row>
      <xdr:rowOff>9525</xdr:rowOff>
    </xdr:from>
    <xdr:to>
      <xdr:col>17</xdr:col>
      <xdr:colOff>19050</xdr:colOff>
      <xdr:row>6</xdr:row>
      <xdr:rowOff>28575</xdr:rowOff>
    </xdr:to>
    <xdr:sp>
      <xdr:nvSpPr>
        <xdr:cNvPr id="42" name="文字 5"/>
        <xdr:cNvSpPr txBox="1">
          <a:spLocks noChangeArrowheads="1"/>
        </xdr:cNvSpPr>
      </xdr:nvSpPr>
      <xdr:spPr>
        <a:xfrm>
          <a:off x="10086975" y="11144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6"/>
  <sheetViews>
    <sheetView tabSelected="1" workbookViewId="0" topLeftCell="A1">
      <selection activeCell="C17" sqref="C17"/>
    </sheetView>
  </sheetViews>
  <sheetFormatPr defaultColWidth="9.00390625" defaultRowHeight="16.5"/>
  <cols>
    <col min="1" max="1" width="11.625" style="43" customWidth="1"/>
    <col min="2" max="2" width="18.625" style="43" customWidth="1"/>
    <col min="3" max="11" width="6.125" style="43" customWidth="1"/>
    <col min="12" max="12" width="16.125" style="43" customWidth="1"/>
    <col min="13" max="21" width="6.125" style="43" customWidth="1"/>
    <col min="22" max="22" width="11.625" style="43" customWidth="1"/>
    <col min="23" max="23" width="19.25390625" style="43" customWidth="1"/>
    <col min="24" max="47" width="6.75390625" style="43" customWidth="1"/>
    <col min="48" max="16384" width="8.625" style="43" customWidth="1"/>
  </cols>
  <sheetData>
    <row r="1" spans="1:23" s="18" customFormat="1" ht="10.5" customHeight="1">
      <c r="A1" s="77" t="s">
        <v>50</v>
      </c>
      <c r="B1" s="78"/>
      <c r="C1" s="17"/>
      <c r="D1" s="17"/>
      <c r="U1" s="80" t="s">
        <v>52</v>
      </c>
      <c r="V1" s="80"/>
      <c r="W1" s="80"/>
    </row>
    <row r="2" spans="1:76" s="22" customFormat="1" ht="27" customHeight="1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9"/>
      <c r="M2" s="81" t="s">
        <v>3</v>
      </c>
      <c r="N2" s="81"/>
      <c r="O2" s="81"/>
      <c r="P2" s="81"/>
      <c r="Q2" s="81"/>
      <c r="R2" s="82"/>
      <c r="S2" s="82"/>
      <c r="T2" s="82"/>
      <c r="U2" s="82"/>
      <c r="V2" s="82"/>
      <c r="W2" s="82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</row>
    <row r="3" spans="1:76" s="27" customFormat="1" ht="24" customHeight="1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23"/>
      <c r="M3" s="83" t="s">
        <v>51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24"/>
      <c r="Y3" s="24"/>
      <c r="Z3" s="24"/>
      <c r="AA3" s="24"/>
      <c r="AB3" s="25"/>
      <c r="AC3" s="25"/>
      <c r="AD3" s="25"/>
      <c r="AE3" s="25"/>
      <c r="AF3" s="24"/>
      <c r="AG3" s="24"/>
      <c r="AH3" s="24"/>
      <c r="AI3" s="24"/>
      <c r="AJ3" s="24"/>
      <c r="AK3" s="24"/>
      <c r="AL3" s="25"/>
      <c r="AM3" s="25"/>
      <c r="AN3" s="25"/>
      <c r="AO3" s="25"/>
      <c r="AP3" s="25"/>
      <c r="AQ3" s="25"/>
      <c r="AR3" s="25"/>
      <c r="AS3" s="25"/>
      <c r="AT3" s="24"/>
      <c r="AU3" s="24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</row>
    <row r="4" spans="24:76" s="28" customFormat="1" ht="4.5" customHeight="1"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</row>
    <row r="5" spans="1:23" s="3" customFormat="1" ht="10.5" customHeight="1">
      <c r="A5" s="96" t="s">
        <v>29</v>
      </c>
      <c r="B5" s="97"/>
      <c r="C5" s="91" t="s">
        <v>61</v>
      </c>
      <c r="D5" s="76"/>
      <c r="E5" s="76"/>
      <c r="F5" s="76"/>
      <c r="G5" s="76"/>
      <c r="H5" s="76"/>
      <c r="I5" s="75" t="s">
        <v>62</v>
      </c>
      <c r="J5" s="76"/>
      <c r="K5" s="76"/>
      <c r="L5" s="1"/>
      <c r="M5" s="104" t="s">
        <v>71</v>
      </c>
      <c r="N5" s="105"/>
      <c r="O5" s="105"/>
      <c r="P5" s="104" t="s">
        <v>1</v>
      </c>
      <c r="Q5" s="105"/>
      <c r="R5" s="105"/>
      <c r="S5" s="105"/>
      <c r="T5" s="105"/>
      <c r="U5" s="106"/>
      <c r="V5" s="61" t="s">
        <v>4</v>
      </c>
      <c r="W5" s="62"/>
    </row>
    <row r="6" spans="1:23" s="3" customFormat="1" ht="10.5" customHeight="1">
      <c r="A6" s="98"/>
      <c r="B6" s="99"/>
      <c r="C6" s="92" t="s">
        <v>58</v>
      </c>
      <c r="D6" s="93"/>
      <c r="E6" s="93"/>
      <c r="F6" s="93"/>
      <c r="G6" s="93"/>
      <c r="H6" s="93"/>
      <c r="I6" s="93" t="s">
        <v>59</v>
      </c>
      <c r="J6" s="93"/>
      <c r="K6" s="93"/>
      <c r="L6" s="1"/>
      <c r="M6" s="94" t="s">
        <v>72</v>
      </c>
      <c r="N6" s="94"/>
      <c r="O6" s="94"/>
      <c r="P6" s="94" t="s">
        <v>2</v>
      </c>
      <c r="Q6" s="94"/>
      <c r="R6" s="94"/>
      <c r="S6" s="94"/>
      <c r="T6" s="94"/>
      <c r="U6" s="95"/>
      <c r="V6" s="63"/>
      <c r="W6" s="64"/>
    </row>
    <row r="7" spans="1:23" s="3" customFormat="1" ht="10.5" customHeight="1">
      <c r="A7" s="98"/>
      <c r="B7" s="99"/>
      <c r="C7" s="88" t="s">
        <v>63</v>
      </c>
      <c r="D7" s="89"/>
      <c r="E7" s="89"/>
      <c r="F7" s="90" t="s">
        <v>64</v>
      </c>
      <c r="G7" s="89"/>
      <c r="H7" s="89"/>
      <c r="I7" s="90" t="s">
        <v>63</v>
      </c>
      <c r="J7" s="89"/>
      <c r="K7" s="89"/>
      <c r="L7" s="2"/>
      <c r="M7" s="102" t="s">
        <v>73</v>
      </c>
      <c r="N7" s="89"/>
      <c r="O7" s="89"/>
      <c r="P7" s="90" t="s">
        <v>74</v>
      </c>
      <c r="Q7" s="89"/>
      <c r="R7" s="89"/>
      <c r="S7" s="90" t="s">
        <v>73</v>
      </c>
      <c r="T7" s="89"/>
      <c r="U7" s="89"/>
      <c r="V7" s="63"/>
      <c r="W7" s="64"/>
    </row>
    <row r="8" spans="1:23" s="3" customFormat="1" ht="10.5" customHeight="1">
      <c r="A8" s="98"/>
      <c r="B8" s="99"/>
      <c r="C8" s="92" t="s">
        <v>56</v>
      </c>
      <c r="D8" s="93"/>
      <c r="E8" s="93"/>
      <c r="F8" s="93" t="s">
        <v>57</v>
      </c>
      <c r="G8" s="93"/>
      <c r="H8" s="93"/>
      <c r="I8" s="93" t="s">
        <v>56</v>
      </c>
      <c r="J8" s="93"/>
      <c r="K8" s="93"/>
      <c r="L8" s="2"/>
      <c r="M8" s="103" t="s">
        <v>75</v>
      </c>
      <c r="N8" s="93"/>
      <c r="O8" s="93"/>
      <c r="P8" s="93" t="s">
        <v>76</v>
      </c>
      <c r="Q8" s="93"/>
      <c r="R8" s="93"/>
      <c r="S8" s="93" t="s">
        <v>75</v>
      </c>
      <c r="T8" s="93"/>
      <c r="U8" s="93"/>
      <c r="V8" s="63"/>
      <c r="W8" s="64"/>
    </row>
    <row r="9" spans="1:23" s="3" customFormat="1" ht="10.5" customHeight="1">
      <c r="A9" s="98"/>
      <c r="B9" s="99"/>
      <c r="C9" s="51" t="s">
        <v>65</v>
      </c>
      <c r="D9" s="52" t="s">
        <v>66</v>
      </c>
      <c r="E9" s="53" t="s">
        <v>67</v>
      </c>
      <c r="F9" s="52" t="s">
        <v>65</v>
      </c>
      <c r="G9" s="52" t="s">
        <v>66</v>
      </c>
      <c r="H9" s="52" t="s">
        <v>67</v>
      </c>
      <c r="I9" s="54" t="s">
        <v>65</v>
      </c>
      <c r="J9" s="52" t="s">
        <v>66</v>
      </c>
      <c r="K9" s="52" t="s">
        <v>67</v>
      </c>
      <c r="L9" s="2"/>
      <c r="M9" s="54" t="s">
        <v>77</v>
      </c>
      <c r="N9" s="52" t="s">
        <v>78</v>
      </c>
      <c r="O9" s="52" t="s">
        <v>79</v>
      </c>
      <c r="P9" s="52" t="s">
        <v>77</v>
      </c>
      <c r="Q9" s="52" t="s">
        <v>78</v>
      </c>
      <c r="R9" s="52" t="s">
        <v>79</v>
      </c>
      <c r="S9" s="54" t="s">
        <v>77</v>
      </c>
      <c r="T9" s="52" t="s">
        <v>78</v>
      </c>
      <c r="U9" s="52" t="s">
        <v>79</v>
      </c>
      <c r="V9" s="63"/>
      <c r="W9" s="64"/>
    </row>
    <row r="10" spans="1:23" s="3" customFormat="1" ht="10.5" customHeight="1">
      <c r="A10" s="100"/>
      <c r="B10" s="101"/>
      <c r="C10" s="47" t="s">
        <v>53</v>
      </c>
      <c r="D10" s="48" t="s">
        <v>54</v>
      </c>
      <c r="E10" s="49" t="s">
        <v>55</v>
      </c>
      <c r="F10" s="48" t="s">
        <v>53</v>
      </c>
      <c r="G10" s="48" t="s">
        <v>54</v>
      </c>
      <c r="H10" s="48" t="s">
        <v>55</v>
      </c>
      <c r="I10" s="50" t="s">
        <v>53</v>
      </c>
      <c r="J10" s="48" t="s">
        <v>54</v>
      </c>
      <c r="K10" s="48" t="s">
        <v>55</v>
      </c>
      <c r="L10" s="2"/>
      <c r="M10" s="50" t="s">
        <v>80</v>
      </c>
      <c r="N10" s="48" t="s">
        <v>81</v>
      </c>
      <c r="O10" s="48" t="s">
        <v>82</v>
      </c>
      <c r="P10" s="48" t="s">
        <v>80</v>
      </c>
      <c r="Q10" s="48" t="s">
        <v>81</v>
      </c>
      <c r="R10" s="48" t="s">
        <v>82</v>
      </c>
      <c r="S10" s="50" t="s">
        <v>80</v>
      </c>
      <c r="T10" s="48" t="s">
        <v>81</v>
      </c>
      <c r="U10" s="48" t="s">
        <v>82</v>
      </c>
      <c r="V10" s="65"/>
      <c r="W10" s="66"/>
    </row>
    <row r="11" spans="1:23" s="33" customFormat="1" ht="10.5" customHeight="1">
      <c r="A11" s="69"/>
      <c r="B11" s="70"/>
      <c r="C11" s="31"/>
      <c r="D11" s="31"/>
      <c r="E11" s="55" t="s">
        <v>68</v>
      </c>
      <c r="F11" s="56"/>
      <c r="G11" s="56"/>
      <c r="H11" s="55" t="s">
        <v>69</v>
      </c>
      <c r="I11" s="56"/>
      <c r="J11" s="56"/>
      <c r="K11" s="55" t="s">
        <v>68</v>
      </c>
      <c r="L11" s="32"/>
      <c r="M11" s="55" t="s">
        <v>83</v>
      </c>
      <c r="N11" s="56"/>
      <c r="O11" s="56"/>
      <c r="P11" s="56"/>
      <c r="Q11" s="56"/>
      <c r="R11" s="55" t="s">
        <v>84</v>
      </c>
      <c r="S11" s="56"/>
      <c r="T11" s="56"/>
      <c r="U11" s="55" t="s">
        <v>83</v>
      </c>
      <c r="V11" s="85"/>
      <c r="W11" s="69"/>
    </row>
    <row r="12" spans="1:23" s="33" customFormat="1" ht="15" customHeight="1">
      <c r="A12" s="31"/>
      <c r="B12" s="34"/>
      <c r="C12" s="31"/>
      <c r="D12" s="31"/>
      <c r="E12" s="57" t="s">
        <v>70</v>
      </c>
      <c r="F12" s="57"/>
      <c r="G12" s="57"/>
      <c r="H12" s="58"/>
      <c r="I12" s="58"/>
      <c r="J12" s="58"/>
      <c r="K12" s="57" t="s">
        <v>70</v>
      </c>
      <c r="L12" s="35"/>
      <c r="M12" s="58"/>
      <c r="N12" s="58"/>
      <c r="O12" s="58"/>
      <c r="P12" s="58"/>
      <c r="Q12" s="58"/>
      <c r="R12" s="57" t="s">
        <v>85</v>
      </c>
      <c r="S12" s="57"/>
      <c r="T12" s="57"/>
      <c r="U12" s="58"/>
      <c r="V12" s="36"/>
      <c r="W12" s="31"/>
    </row>
    <row r="13" spans="1:23" s="5" customFormat="1" ht="27.75" customHeight="1">
      <c r="A13" s="71" t="s">
        <v>30</v>
      </c>
      <c r="B13" s="72"/>
      <c r="C13" s="7">
        <v>4810</v>
      </c>
      <c r="D13" s="7">
        <v>3245</v>
      </c>
      <c r="E13" s="7">
        <v>1565</v>
      </c>
      <c r="F13" s="46">
        <v>100</v>
      </c>
      <c r="G13" s="46">
        <v>67.46361746361747</v>
      </c>
      <c r="H13" s="46">
        <v>32.53638253638253</v>
      </c>
      <c r="I13" s="7">
        <v>655</v>
      </c>
      <c r="J13" s="7">
        <v>361</v>
      </c>
      <c r="K13" s="7">
        <v>294</v>
      </c>
      <c r="L13" s="4"/>
      <c r="M13" s="8">
        <v>100</v>
      </c>
      <c r="N13" s="8">
        <v>55.11450381679389</v>
      </c>
      <c r="O13" s="8">
        <v>44.88549618320611</v>
      </c>
      <c r="P13" s="7">
        <f>C13-I13</f>
        <v>4155</v>
      </c>
      <c r="Q13" s="7">
        <f>D13-G13</f>
        <v>3177.5363825363825</v>
      </c>
      <c r="R13" s="7">
        <f>E13-H13</f>
        <v>1532.4636174636175</v>
      </c>
      <c r="S13" s="8">
        <f>P13/$P$13*100</f>
        <v>100</v>
      </c>
      <c r="T13" s="8">
        <f>Q13/$P$13*100</f>
        <v>76.47500318980464</v>
      </c>
      <c r="U13" s="8">
        <f>R13/$P$13*100</f>
        <v>36.88239753221703</v>
      </c>
      <c r="V13" s="86" t="s">
        <v>5</v>
      </c>
      <c r="W13" s="87"/>
    </row>
    <row r="14" spans="1:23" s="3" customFormat="1" ht="27.75" customHeight="1">
      <c r="A14" s="67" t="s">
        <v>6</v>
      </c>
      <c r="B14" s="6" t="s">
        <v>31</v>
      </c>
      <c r="C14" s="7">
        <v>1165</v>
      </c>
      <c r="D14" s="7">
        <v>499</v>
      </c>
      <c r="E14" s="7">
        <v>666</v>
      </c>
      <c r="F14" s="46">
        <v>24.22037422037422</v>
      </c>
      <c r="G14" s="46">
        <v>10.374220374220375</v>
      </c>
      <c r="H14" s="46">
        <v>13.846153846153847</v>
      </c>
      <c r="I14" s="7">
        <v>228</v>
      </c>
      <c r="J14" s="7">
        <v>85</v>
      </c>
      <c r="K14" s="7">
        <v>143</v>
      </c>
      <c r="L14" s="7"/>
      <c r="M14" s="8">
        <v>34.80916030534351</v>
      </c>
      <c r="N14" s="8">
        <v>12.977099236641221</v>
      </c>
      <c r="O14" s="8">
        <v>21.83206106870229</v>
      </c>
      <c r="P14" s="7">
        <f aca="true" t="shared" si="0" ref="P14:P29">C14-I14</f>
        <v>937</v>
      </c>
      <c r="Q14" s="7">
        <f aca="true" t="shared" si="1" ref="Q14:Q29">D14-G14</f>
        <v>488.6257796257796</v>
      </c>
      <c r="R14" s="7">
        <f aca="true" t="shared" si="2" ref="R14:R29">E14-H14</f>
        <v>652.1538461538462</v>
      </c>
      <c r="S14" s="8">
        <f aca="true" t="shared" si="3" ref="S14:S29">P14/$P$13*100</f>
        <v>22.551143200962695</v>
      </c>
      <c r="T14" s="8">
        <f aca="true" t="shared" si="4" ref="T14:T29">Q14/$P$13*100</f>
        <v>11.759946561390604</v>
      </c>
      <c r="U14" s="8">
        <f aca="true" t="shared" si="5" ref="U14:U29">R14/$P$13*100</f>
        <v>15.69564009997223</v>
      </c>
      <c r="V14" s="59" t="s">
        <v>7</v>
      </c>
      <c r="W14" s="9" t="s">
        <v>8</v>
      </c>
    </row>
    <row r="15" spans="1:23" s="3" customFormat="1" ht="27.75" customHeight="1">
      <c r="A15" s="68"/>
      <c r="B15" s="10" t="s">
        <v>32</v>
      </c>
      <c r="C15" s="7">
        <v>3645</v>
      </c>
      <c r="D15" s="7">
        <v>2746</v>
      </c>
      <c r="E15" s="7">
        <v>899</v>
      </c>
      <c r="F15" s="46">
        <v>75.77962577962577</v>
      </c>
      <c r="G15" s="46">
        <v>57.08939708939709</v>
      </c>
      <c r="H15" s="46">
        <v>18.69022869022869</v>
      </c>
      <c r="I15" s="7">
        <v>427</v>
      </c>
      <c r="J15" s="7">
        <v>276</v>
      </c>
      <c r="K15" s="7">
        <v>151</v>
      </c>
      <c r="L15" s="7"/>
      <c r="M15" s="8">
        <v>65.19083969465649</v>
      </c>
      <c r="N15" s="8">
        <v>42.13740458015267</v>
      </c>
      <c r="O15" s="8">
        <v>23.053435114503817</v>
      </c>
      <c r="P15" s="7">
        <f t="shared" si="0"/>
        <v>3218</v>
      </c>
      <c r="Q15" s="7">
        <f t="shared" si="1"/>
        <v>2688.910602910603</v>
      </c>
      <c r="R15" s="7">
        <f t="shared" si="2"/>
        <v>880.3097713097713</v>
      </c>
      <c r="S15" s="8">
        <f t="shared" si="3"/>
        <v>77.4488567990373</v>
      </c>
      <c r="T15" s="8">
        <f t="shared" si="4"/>
        <v>64.71505662841402</v>
      </c>
      <c r="U15" s="8">
        <f t="shared" si="5"/>
        <v>21.1867574322448</v>
      </c>
      <c r="V15" s="60"/>
      <c r="W15" s="11" t="s">
        <v>9</v>
      </c>
    </row>
    <row r="16" spans="1:23" s="3" customFormat="1" ht="27.75" customHeight="1">
      <c r="A16" s="67" t="s">
        <v>33</v>
      </c>
      <c r="B16" s="6" t="s">
        <v>34</v>
      </c>
      <c r="C16" s="7">
        <v>3</v>
      </c>
      <c r="D16" s="7">
        <v>3</v>
      </c>
      <c r="E16" s="7">
        <v>0</v>
      </c>
      <c r="F16" s="46">
        <v>0.062370062370062374</v>
      </c>
      <c r="G16" s="46">
        <v>0.062370062370062374</v>
      </c>
      <c r="H16" s="46">
        <v>0</v>
      </c>
      <c r="I16" s="7">
        <v>3</v>
      </c>
      <c r="J16" s="7">
        <v>3</v>
      </c>
      <c r="K16" s="7">
        <v>0</v>
      </c>
      <c r="L16" s="7"/>
      <c r="M16" s="8">
        <v>0.45801526717557256</v>
      </c>
      <c r="N16" s="8">
        <v>0.45801526717557256</v>
      </c>
      <c r="O16" s="8">
        <v>0</v>
      </c>
      <c r="P16" s="7">
        <f t="shared" si="0"/>
        <v>0</v>
      </c>
      <c r="Q16" s="7">
        <f t="shared" si="1"/>
        <v>2.9376299376299375</v>
      </c>
      <c r="R16" s="7">
        <f t="shared" si="2"/>
        <v>0</v>
      </c>
      <c r="S16" s="8">
        <f t="shared" si="3"/>
        <v>0</v>
      </c>
      <c r="T16" s="8">
        <f t="shared" si="4"/>
        <v>0.07070108153140645</v>
      </c>
      <c r="U16" s="8">
        <f t="shared" si="5"/>
        <v>0</v>
      </c>
      <c r="V16" s="59" t="s">
        <v>10</v>
      </c>
      <c r="W16" s="9" t="s">
        <v>11</v>
      </c>
    </row>
    <row r="17" spans="1:23" s="3" customFormat="1" ht="27.75" customHeight="1">
      <c r="A17" s="68"/>
      <c r="B17" s="12" t="s">
        <v>35</v>
      </c>
      <c r="C17" s="7">
        <v>368</v>
      </c>
      <c r="D17" s="7">
        <v>330</v>
      </c>
      <c r="E17" s="7">
        <v>38</v>
      </c>
      <c r="F17" s="46">
        <v>7.650727650727651</v>
      </c>
      <c r="G17" s="46">
        <v>6.860706860706861</v>
      </c>
      <c r="H17" s="46">
        <v>0.7900207900207901</v>
      </c>
      <c r="I17" s="7">
        <v>95</v>
      </c>
      <c r="J17" s="7">
        <v>78</v>
      </c>
      <c r="K17" s="7">
        <v>17</v>
      </c>
      <c r="L17" s="7"/>
      <c r="M17" s="8">
        <v>14.50381679389313</v>
      </c>
      <c r="N17" s="8">
        <v>11.908396946564885</v>
      </c>
      <c r="O17" s="8">
        <v>2.595419847328244</v>
      </c>
      <c r="P17" s="7">
        <f t="shared" si="0"/>
        <v>273</v>
      </c>
      <c r="Q17" s="7">
        <f t="shared" si="1"/>
        <v>323.13929313929316</v>
      </c>
      <c r="R17" s="7">
        <f t="shared" si="2"/>
        <v>37.20997920997921</v>
      </c>
      <c r="S17" s="8">
        <f t="shared" si="3"/>
        <v>6.5703971119133575</v>
      </c>
      <c r="T17" s="8">
        <f t="shared" si="4"/>
        <v>7.777118968454709</v>
      </c>
      <c r="U17" s="8">
        <f t="shared" si="5"/>
        <v>0.8955470327311482</v>
      </c>
      <c r="V17" s="60"/>
      <c r="W17" s="13" t="s">
        <v>12</v>
      </c>
    </row>
    <row r="18" spans="1:23" s="3" customFormat="1" ht="27.75" customHeight="1">
      <c r="A18" s="68"/>
      <c r="B18" s="12" t="s">
        <v>36</v>
      </c>
      <c r="C18" s="7">
        <v>3233</v>
      </c>
      <c r="D18" s="7">
        <v>2264</v>
      </c>
      <c r="E18" s="7">
        <v>969</v>
      </c>
      <c r="F18" s="46">
        <v>67.21413721413721</v>
      </c>
      <c r="G18" s="46">
        <v>47.06860706860707</v>
      </c>
      <c r="H18" s="46">
        <v>20.145530145530145</v>
      </c>
      <c r="I18" s="7">
        <v>447</v>
      </c>
      <c r="J18" s="7">
        <v>254</v>
      </c>
      <c r="K18" s="7">
        <v>193</v>
      </c>
      <c r="L18" s="7"/>
      <c r="M18" s="8">
        <v>68.24427480916032</v>
      </c>
      <c r="N18" s="8">
        <v>38.778625954198475</v>
      </c>
      <c r="O18" s="8">
        <v>29.465648854961835</v>
      </c>
      <c r="P18" s="7">
        <f t="shared" si="0"/>
        <v>2786</v>
      </c>
      <c r="Q18" s="7">
        <f t="shared" si="1"/>
        <v>2216.931392931393</v>
      </c>
      <c r="R18" s="7">
        <f t="shared" si="2"/>
        <v>948.8544698544698</v>
      </c>
      <c r="S18" s="8">
        <f t="shared" si="3"/>
        <v>67.05174488567991</v>
      </c>
      <c r="T18" s="8">
        <f t="shared" si="4"/>
        <v>53.35574952903473</v>
      </c>
      <c r="U18" s="8">
        <f t="shared" si="5"/>
        <v>22.83644933464428</v>
      </c>
      <c r="V18" s="60"/>
      <c r="W18" s="13" t="s">
        <v>13</v>
      </c>
    </row>
    <row r="19" spans="1:23" s="3" customFormat="1" ht="27.75" customHeight="1">
      <c r="A19" s="73"/>
      <c r="B19" s="10" t="s">
        <v>37</v>
      </c>
      <c r="C19" s="7">
        <v>1206</v>
      </c>
      <c r="D19" s="7">
        <v>648</v>
      </c>
      <c r="E19" s="7">
        <v>558</v>
      </c>
      <c r="F19" s="46">
        <v>25.072765072765073</v>
      </c>
      <c r="G19" s="46">
        <v>13.471933471933472</v>
      </c>
      <c r="H19" s="46">
        <v>11.6008316008316</v>
      </c>
      <c r="I19" s="7">
        <v>110</v>
      </c>
      <c r="J19" s="7">
        <v>26</v>
      </c>
      <c r="K19" s="7">
        <v>84</v>
      </c>
      <c r="L19" s="7"/>
      <c r="M19" s="8">
        <v>16.793893129770993</v>
      </c>
      <c r="N19" s="8">
        <v>3.969465648854962</v>
      </c>
      <c r="O19" s="8">
        <v>12.82442748091603</v>
      </c>
      <c r="P19" s="7">
        <f t="shared" si="0"/>
        <v>1096</v>
      </c>
      <c r="Q19" s="7">
        <f t="shared" si="1"/>
        <v>634.5280665280666</v>
      </c>
      <c r="R19" s="7">
        <f t="shared" si="2"/>
        <v>546.3991683991684</v>
      </c>
      <c r="S19" s="8">
        <f t="shared" si="3"/>
        <v>26.37785800240674</v>
      </c>
      <c r="T19" s="8">
        <f t="shared" si="4"/>
        <v>15.271433610783792</v>
      </c>
      <c r="U19" s="8">
        <f t="shared" si="5"/>
        <v>13.150401164841599</v>
      </c>
      <c r="V19" s="74"/>
      <c r="W19" s="11" t="s">
        <v>14</v>
      </c>
    </row>
    <row r="20" spans="1:23" s="3" customFormat="1" ht="27.75" customHeight="1">
      <c r="A20" s="67" t="s">
        <v>38</v>
      </c>
      <c r="B20" s="6" t="s">
        <v>39</v>
      </c>
      <c r="C20" s="7">
        <v>327</v>
      </c>
      <c r="D20" s="7">
        <v>269</v>
      </c>
      <c r="E20" s="7">
        <v>58</v>
      </c>
      <c r="F20" s="46">
        <v>6.798336798336798</v>
      </c>
      <c r="G20" s="46">
        <v>5.592515592515593</v>
      </c>
      <c r="H20" s="46">
        <v>1.2058212058212059</v>
      </c>
      <c r="I20" s="7">
        <v>41</v>
      </c>
      <c r="J20" s="7">
        <v>36</v>
      </c>
      <c r="K20" s="7">
        <v>5</v>
      </c>
      <c r="L20" s="7"/>
      <c r="M20" s="8">
        <v>6.259541984732825</v>
      </c>
      <c r="N20" s="8">
        <v>5.4961832061068705</v>
      </c>
      <c r="O20" s="8">
        <v>0.7633587786259541</v>
      </c>
      <c r="P20" s="7">
        <f t="shared" si="0"/>
        <v>286</v>
      </c>
      <c r="Q20" s="7">
        <f t="shared" si="1"/>
        <v>263.4074844074844</v>
      </c>
      <c r="R20" s="7">
        <f t="shared" si="2"/>
        <v>56.79417879417879</v>
      </c>
      <c r="S20" s="8">
        <f t="shared" si="3"/>
        <v>6.883273164861612</v>
      </c>
      <c r="T20" s="8">
        <f t="shared" si="4"/>
        <v>6.339530310649444</v>
      </c>
      <c r="U20" s="8">
        <f t="shared" si="5"/>
        <v>1.3668875762738577</v>
      </c>
      <c r="V20" s="59" t="s">
        <v>15</v>
      </c>
      <c r="W20" s="9" t="s">
        <v>16</v>
      </c>
    </row>
    <row r="21" spans="1:23" s="3" customFormat="1" ht="27.75" customHeight="1">
      <c r="A21" s="68"/>
      <c r="B21" s="12" t="s">
        <v>40</v>
      </c>
      <c r="C21" s="7">
        <v>1318</v>
      </c>
      <c r="D21" s="7">
        <v>930</v>
      </c>
      <c r="E21" s="7">
        <v>388</v>
      </c>
      <c r="F21" s="46">
        <v>27.401247401247403</v>
      </c>
      <c r="G21" s="46">
        <v>19.334719334719335</v>
      </c>
      <c r="H21" s="46">
        <v>8.066528066528067</v>
      </c>
      <c r="I21" s="7">
        <v>209</v>
      </c>
      <c r="J21" s="7">
        <v>139</v>
      </c>
      <c r="K21" s="7">
        <v>70</v>
      </c>
      <c r="L21" s="7"/>
      <c r="M21" s="8">
        <v>31.90839694656489</v>
      </c>
      <c r="N21" s="8">
        <v>21.22137404580153</v>
      </c>
      <c r="O21" s="8">
        <v>10.687022900763358</v>
      </c>
      <c r="P21" s="7">
        <f t="shared" si="0"/>
        <v>1109</v>
      </c>
      <c r="Q21" s="7">
        <f t="shared" si="1"/>
        <v>910.6652806652806</v>
      </c>
      <c r="R21" s="7">
        <f t="shared" si="2"/>
        <v>379.93347193347194</v>
      </c>
      <c r="S21" s="8">
        <f t="shared" si="3"/>
        <v>26.69073405535499</v>
      </c>
      <c r="T21" s="8">
        <f t="shared" si="4"/>
        <v>21.917335274735997</v>
      </c>
      <c r="U21" s="8">
        <f t="shared" si="5"/>
        <v>9.144006544728567</v>
      </c>
      <c r="V21" s="60"/>
      <c r="W21" s="13" t="s">
        <v>17</v>
      </c>
    </row>
    <row r="22" spans="1:23" s="3" customFormat="1" ht="27.75" customHeight="1">
      <c r="A22" s="68"/>
      <c r="B22" s="12" t="s">
        <v>41</v>
      </c>
      <c r="C22" s="7">
        <v>1304</v>
      </c>
      <c r="D22" s="7">
        <v>785</v>
      </c>
      <c r="E22" s="7">
        <v>519</v>
      </c>
      <c r="F22" s="46">
        <v>27.110187110187113</v>
      </c>
      <c r="G22" s="46">
        <v>16.320166320166322</v>
      </c>
      <c r="H22" s="46">
        <v>10.79002079002079</v>
      </c>
      <c r="I22" s="7">
        <v>214</v>
      </c>
      <c r="J22" s="7">
        <v>98</v>
      </c>
      <c r="K22" s="7">
        <v>116</v>
      </c>
      <c r="L22" s="7"/>
      <c r="M22" s="8">
        <v>32.671755725190835</v>
      </c>
      <c r="N22" s="8">
        <v>14.961832061068703</v>
      </c>
      <c r="O22" s="8">
        <v>17.709923664122137</v>
      </c>
      <c r="P22" s="7">
        <f t="shared" si="0"/>
        <v>1090</v>
      </c>
      <c r="Q22" s="7">
        <f t="shared" si="1"/>
        <v>768.6798336798337</v>
      </c>
      <c r="R22" s="7">
        <f t="shared" si="2"/>
        <v>508.2099792099792</v>
      </c>
      <c r="S22" s="8">
        <f t="shared" si="3"/>
        <v>26.233453670276774</v>
      </c>
      <c r="T22" s="8">
        <f t="shared" si="4"/>
        <v>18.500116334051352</v>
      </c>
      <c r="U22" s="8">
        <f t="shared" si="5"/>
        <v>12.231287104933315</v>
      </c>
      <c r="V22" s="60"/>
      <c r="W22" s="13" t="s">
        <v>18</v>
      </c>
    </row>
    <row r="23" spans="1:81" s="37" customFormat="1" ht="27.75" customHeight="1">
      <c r="A23" s="68"/>
      <c r="B23" s="12" t="s">
        <v>42</v>
      </c>
      <c r="C23" s="7">
        <v>1256</v>
      </c>
      <c r="D23" s="7">
        <v>822</v>
      </c>
      <c r="E23" s="7">
        <v>434</v>
      </c>
      <c r="F23" s="46">
        <v>26.112266112266113</v>
      </c>
      <c r="G23" s="46">
        <v>17.08939708939709</v>
      </c>
      <c r="H23" s="46">
        <v>9.022869022869024</v>
      </c>
      <c r="I23" s="7">
        <v>146</v>
      </c>
      <c r="J23" s="7">
        <v>70</v>
      </c>
      <c r="K23" s="7">
        <v>76</v>
      </c>
      <c r="L23" s="14"/>
      <c r="M23" s="8">
        <v>22.290076335877863</v>
      </c>
      <c r="N23" s="8">
        <v>10.687022900763358</v>
      </c>
      <c r="O23" s="8">
        <v>11.603053435114504</v>
      </c>
      <c r="P23" s="7">
        <f t="shared" si="0"/>
        <v>1110</v>
      </c>
      <c r="Q23" s="7">
        <f t="shared" si="1"/>
        <v>804.910602910603</v>
      </c>
      <c r="R23" s="7">
        <f t="shared" si="2"/>
        <v>424.97713097713097</v>
      </c>
      <c r="S23" s="8">
        <f t="shared" si="3"/>
        <v>26.714801444043324</v>
      </c>
      <c r="T23" s="8">
        <f t="shared" si="4"/>
        <v>19.372096339605367</v>
      </c>
      <c r="U23" s="8">
        <f t="shared" si="5"/>
        <v>10.228089794876798</v>
      </c>
      <c r="V23" s="60"/>
      <c r="W23" s="13" t="s">
        <v>19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</row>
    <row r="24" spans="1:23" s="3" customFormat="1" ht="27.75" customHeight="1">
      <c r="A24" s="73"/>
      <c r="B24" s="10" t="s">
        <v>0</v>
      </c>
      <c r="C24" s="7">
        <v>605</v>
      </c>
      <c r="D24" s="7">
        <v>443</v>
      </c>
      <c r="E24" s="7">
        <v>162</v>
      </c>
      <c r="F24" s="46">
        <v>12.577962577962579</v>
      </c>
      <c r="G24" s="46">
        <v>9.20997920997921</v>
      </c>
      <c r="H24" s="46">
        <v>3.367983367983368</v>
      </c>
      <c r="I24" s="7">
        <v>45</v>
      </c>
      <c r="J24" s="7">
        <v>18</v>
      </c>
      <c r="K24" s="7">
        <v>27</v>
      </c>
      <c r="L24" s="14"/>
      <c r="M24" s="8">
        <v>6.870229007633588</v>
      </c>
      <c r="N24" s="8">
        <v>2.7480916030534353</v>
      </c>
      <c r="O24" s="8">
        <v>4.122137404580153</v>
      </c>
      <c r="P24" s="7">
        <f t="shared" si="0"/>
        <v>560</v>
      </c>
      <c r="Q24" s="7">
        <f t="shared" si="1"/>
        <v>433.7900207900208</v>
      </c>
      <c r="R24" s="7">
        <f t="shared" si="2"/>
        <v>158.63201663201664</v>
      </c>
      <c r="S24" s="8">
        <f t="shared" si="3"/>
        <v>13.477737665463296</v>
      </c>
      <c r="T24" s="8">
        <f t="shared" si="4"/>
        <v>10.440193039471017</v>
      </c>
      <c r="U24" s="8">
        <f t="shared" si="5"/>
        <v>3.817858402695948</v>
      </c>
      <c r="V24" s="74"/>
      <c r="W24" s="13" t="s">
        <v>20</v>
      </c>
    </row>
    <row r="25" spans="1:23" s="3" customFormat="1" ht="27.75" customHeight="1">
      <c r="A25" s="67" t="s">
        <v>43</v>
      </c>
      <c r="B25" s="6" t="s">
        <v>44</v>
      </c>
      <c r="C25" s="7">
        <v>236</v>
      </c>
      <c r="D25" s="7">
        <v>99</v>
      </c>
      <c r="E25" s="7">
        <v>137</v>
      </c>
      <c r="F25" s="46">
        <v>4.906444906444907</v>
      </c>
      <c r="G25" s="46">
        <v>2.0582120582120584</v>
      </c>
      <c r="H25" s="46">
        <v>2.8482328482328483</v>
      </c>
      <c r="I25" s="7">
        <v>15</v>
      </c>
      <c r="J25" s="7">
        <v>3</v>
      </c>
      <c r="K25" s="7">
        <v>12</v>
      </c>
      <c r="L25" s="7"/>
      <c r="M25" s="8">
        <v>2.2900763358778624</v>
      </c>
      <c r="N25" s="8">
        <v>0.45801526717557256</v>
      </c>
      <c r="O25" s="8">
        <v>1.8320610687022902</v>
      </c>
      <c r="P25" s="7">
        <f t="shared" si="0"/>
        <v>221</v>
      </c>
      <c r="Q25" s="7">
        <f t="shared" si="1"/>
        <v>96.94178794178794</v>
      </c>
      <c r="R25" s="7">
        <f t="shared" si="2"/>
        <v>134.15176715176716</v>
      </c>
      <c r="S25" s="8">
        <f t="shared" si="3"/>
        <v>5.318892900120336</v>
      </c>
      <c r="T25" s="8">
        <f t="shared" si="4"/>
        <v>2.3331356905364125</v>
      </c>
      <c r="U25" s="8">
        <f t="shared" si="5"/>
        <v>3.228682723267561</v>
      </c>
      <c r="V25" s="59" t="s">
        <v>21</v>
      </c>
      <c r="W25" s="9" t="s">
        <v>22</v>
      </c>
    </row>
    <row r="26" spans="1:23" s="3" customFormat="1" ht="27.75" customHeight="1">
      <c r="A26" s="68"/>
      <c r="B26" s="38" t="s">
        <v>45</v>
      </c>
      <c r="C26" s="7">
        <v>1390</v>
      </c>
      <c r="D26" s="7">
        <v>813</v>
      </c>
      <c r="E26" s="7">
        <v>577</v>
      </c>
      <c r="F26" s="46">
        <v>28.8981288981289</v>
      </c>
      <c r="G26" s="46">
        <v>16.902286902286903</v>
      </c>
      <c r="H26" s="46">
        <v>11.995841995841996</v>
      </c>
      <c r="I26" s="7">
        <v>150</v>
      </c>
      <c r="J26" s="7">
        <v>75</v>
      </c>
      <c r="K26" s="7">
        <v>75</v>
      </c>
      <c r="L26" s="14"/>
      <c r="M26" s="8">
        <v>22.900763358778626</v>
      </c>
      <c r="N26" s="8">
        <v>11.450381679389313</v>
      </c>
      <c r="O26" s="8">
        <v>11.450381679389313</v>
      </c>
      <c r="P26" s="7">
        <f t="shared" si="0"/>
        <v>1240</v>
      </c>
      <c r="Q26" s="7">
        <f t="shared" si="1"/>
        <v>796.097713097713</v>
      </c>
      <c r="R26" s="7">
        <f t="shared" si="2"/>
        <v>565.0041580041581</v>
      </c>
      <c r="S26" s="8">
        <f t="shared" si="3"/>
        <v>29.843561973525873</v>
      </c>
      <c r="T26" s="8">
        <f t="shared" si="4"/>
        <v>19.159993095011142</v>
      </c>
      <c r="U26" s="8">
        <f t="shared" si="5"/>
        <v>13.598174681207173</v>
      </c>
      <c r="V26" s="60"/>
      <c r="W26" s="13" t="s">
        <v>23</v>
      </c>
    </row>
    <row r="27" spans="1:23" s="3" customFormat="1" ht="27.75" customHeight="1">
      <c r="A27" s="68"/>
      <c r="B27" s="38" t="s">
        <v>46</v>
      </c>
      <c r="C27" s="7">
        <v>1634</v>
      </c>
      <c r="D27" s="7">
        <v>994</v>
      </c>
      <c r="E27" s="7">
        <v>640</v>
      </c>
      <c r="F27" s="46">
        <v>33.970893970893975</v>
      </c>
      <c r="G27" s="46">
        <v>20.665280665280665</v>
      </c>
      <c r="H27" s="46">
        <v>13.305613305613306</v>
      </c>
      <c r="I27" s="7">
        <v>261</v>
      </c>
      <c r="J27" s="7">
        <v>114</v>
      </c>
      <c r="K27" s="7">
        <v>147</v>
      </c>
      <c r="L27" s="7"/>
      <c r="M27" s="8">
        <v>39.84732824427481</v>
      </c>
      <c r="N27" s="8">
        <v>17.404580152671755</v>
      </c>
      <c r="O27" s="8">
        <v>22.442748091603054</v>
      </c>
      <c r="P27" s="7">
        <f t="shared" si="0"/>
        <v>1373</v>
      </c>
      <c r="Q27" s="7">
        <f t="shared" si="1"/>
        <v>973.3347193347194</v>
      </c>
      <c r="R27" s="7">
        <f t="shared" si="2"/>
        <v>626.6943866943867</v>
      </c>
      <c r="S27" s="8">
        <f t="shared" si="3"/>
        <v>33.044524669073404</v>
      </c>
      <c r="T27" s="8">
        <f t="shared" si="4"/>
        <v>23.42562501407267</v>
      </c>
      <c r="U27" s="8">
        <f t="shared" si="5"/>
        <v>15.082897393366707</v>
      </c>
      <c r="V27" s="60"/>
      <c r="W27" s="13" t="s">
        <v>24</v>
      </c>
    </row>
    <row r="28" spans="1:23" s="3" customFormat="1" ht="27.75" customHeight="1">
      <c r="A28" s="68"/>
      <c r="B28" s="38" t="s">
        <v>47</v>
      </c>
      <c r="C28" s="7">
        <v>1086</v>
      </c>
      <c r="D28" s="7">
        <v>900</v>
      </c>
      <c r="E28" s="7">
        <v>186</v>
      </c>
      <c r="F28" s="46">
        <v>22.57796257796258</v>
      </c>
      <c r="G28" s="46">
        <v>18.711018711018713</v>
      </c>
      <c r="H28" s="46">
        <v>3.866943866943867</v>
      </c>
      <c r="I28" s="7">
        <v>167</v>
      </c>
      <c r="J28" s="7">
        <v>120</v>
      </c>
      <c r="K28" s="7">
        <v>47</v>
      </c>
      <c r="L28" s="14"/>
      <c r="M28" s="8">
        <v>25.49618320610687</v>
      </c>
      <c r="N28" s="8">
        <v>18.3206106870229</v>
      </c>
      <c r="O28" s="8">
        <v>7.175572519083969</v>
      </c>
      <c r="P28" s="7">
        <f t="shared" si="0"/>
        <v>919</v>
      </c>
      <c r="Q28" s="7">
        <f t="shared" si="1"/>
        <v>881.2889812889813</v>
      </c>
      <c r="R28" s="7">
        <f t="shared" si="2"/>
        <v>182.13305613305613</v>
      </c>
      <c r="S28" s="8">
        <f t="shared" si="3"/>
        <v>22.117930204572804</v>
      </c>
      <c r="T28" s="8">
        <f t="shared" si="4"/>
        <v>21.210324459421933</v>
      </c>
      <c r="U28" s="8">
        <f t="shared" si="5"/>
        <v>4.383467054947199</v>
      </c>
      <c r="V28" s="60"/>
      <c r="W28" s="13" t="s">
        <v>25</v>
      </c>
    </row>
    <row r="29" spans="1:23" s="1" customFormat="1" ht="27.75" customHeight="1">
      <c r="A29" s="68"/>
      <c r="B29" s="38" t="s">
        <v>48</v>
      </c>
      <c r="C29" s="7">
        <v>464</v>
      </c>
      <c r="D29" s="7">
        <v>439</v>
      </c>
      <c r="E29" s="7">
        <v>25</v>
      </c>
      <c r="F29" s="46">
        <v>9.646569646569647</v>
      </c>
      <c r="G29" s="46">
        <v>9.126819126819127</v>
      </c>
      <c r="H29" s="46">
        <v>0.5197505197505198</v>
      </c>
      <c r="I29" s="7">
        <v>62</v>
      </c>
      <c r="J29" s="7">
        <v>49</v>
      </c>
      <c r="K29" s="7">
        <v>13</v>
      </c>
      <c r="L29" s="15"/>
      <c r="M29" s="8">
        <v>9.465648854961833</v>
      </c>
      <c r="N29" s="8">
        <v>7.480916030534352</v>
      </c>
      <c r="O29" s="8">
        <v>1.984732824427481</v>
      </c>
      <c r="P29" s="7">
        <f t="shared" si="0"/>
        <v>402</v>
      </c>
      <c r="Q29" s="7">
        <f t="shared" si="1"/>
        <v>429.8731808731809</v>
      </c>
      <c r="R29" s="7">
        <f t="shared" si="2"/>
        <v>24.48024948024948</v>
      </c>
      <c r="S29" s="8">
        <f t="shared" si="3"/>
        <v>9.675090252707582</v>
      </c>
      <c r="T29" s="8">
        <f t="shared" si="4"/>
        <v>10.345924930762477</v>
      </c>
      <c r="U29" s="8">
        <f t="shared" si="5"/>
        <v>0.589175679428387</v>
      </c>
      <c r="V29" s="60"/>
      <c r="W29" s="13" t="s">
        <v>26</v>
      </c>
    </row>
    <row r="30" spans="1:23" s="3" customFormat="1" ht="9" customHeight="1">
      <c r="A30" s="16"/>
      <c r="B30" s="39"/>
      <c r="C30" s="16"/>
      <c r="D30" s="16"/>
      <c r="E30" s="16"/>
      <c r="F30" s="16"/>
      <c r="G30" s="16"/>
      <c r="H30" s="16"/>
      <c r="I30" s="16"/>
      <c r="J30" s="16"/>
      <c r="K30" s="16"/>
      <c r="L30" s="1"/>
      <c r="M30" s="16"/>
      <c r="N30" s="16"/>
      <c r="O30" s="16"/>
      <c r="P30" s="16"/>
      <c r="Q30" s="16"/>
      <c r="R30" s="16"/>
      <c r="S30" s="16"/>
      <c r="T30" s="16"/>
      <c r="U30" s="16"/>
      <c r="V30" s="40"/>
      <c r="W30" s="41"/>
    </row>
    <row r="31" spans="1:13" s="3" customFormat="1" ht="23.25" customHeight="1">
      <c r="A31" s="3" t="s">
        <v>49</v>
      </c>
      <c r="K31" s="42"/>
      <c r="M31" s="3" t="s">
        <v>27</v>
      </c>
    </row>
    <row r="32" spans="1:4" s="44" customFormat="1" ht="9.75" customHeight="1">
      <c r="A32" s="43"/>
      <c r="B32" s="43"/>
      <c r="C32" s="43"/>
      <c r="D32" s="43"/>
    </row>
    <row r="33" spans="1:4" s="44" customFormat="1" ht="9.75" customHeight="1">
      <c r="A33" s="43"/>
      <c r="B33" s="43"/>
      <c r="C33" s="43"/>
      <c r="D33" s="43"/>
    </row>
    <row r="34" s="44" customFormat="1" ht="9" customHeight="1"/>
    <row r="35" s="44" customFormat="1" ht="6" customHeight="1"/>
    <row r="36" spans="18:20" ht="15.75">
      <c r="R36" s="45"/>
      <c r="S36" s="45"/>
      <c r="T36" s="45"/>
    </row>
    <row r="43" spans="5:73" ht="15.75">
      <c r="E43" s="45">
        <f>E14+E15</f>
        <v>1565</v>
      </c>
      <c r="F43" s="45"/>
      <c r="G43" s="45"/>
      <c r="H43" s="45">
        <f>H14+H15</f>
        <v>32.53638253638253</v>
      </c>
      <c r="I43" s="45"/>
      <c r="J43" s="45"/>
      <c r="K43" s="45">
        <f>K14+K15</f>
        <v>294</v>
      </c>
      <c r="L43" s="45"/>
      <c r="M43" s="45">
        <f>M14+M15</f>
        <v>100</v>
      </c>
      <c r="N43" s="45"/>
      <c r="O43" s="45"/>
      <c r="P43" s="45"/>
      <c r="Q43" s="45"/>
      <c r="R43" s="45">
        <f>R14+R15</f>
        <v>1532.4636174636175</v>
      </c>
      <c r="S43" s="45"/>
      <c r="T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</row>
    <row r="44" spans="5:73" ht="15.75">
      <c r="E44" s="45">
        <f>SUM(E16:E19)</f>
        <v>1565</v>
      </c>
      <c r="F44" s="45"/>
      <c r="G44" s="45"/>
      <c r="H44" s="45">
        <f>SUM(H16:H19)</f>
        <v>32.53638253638253</v>
      </c>
      <c r="I44" s="45"/>
      <c r="J44" s="45"/>
      <c r="K44" s="45">
        <f>SUM(K16:K19)</f>
        <v>294</v>
      </c>
      <c r="L44" s="45"/>
      <c r="M44" s="45">
        <f>SUM(M16:M19)</f>
        <v>100.00000000000001</v>
      </c>
      <c r="N44" s="45"/>
      <c r="O44" s="45"/>
      <c r="P44" s="45"/>
      <c r="Q44" s="45"/>
      <c r="R44" s="45">
        <f>SUM(R16:R19)</f>
        <v>1532.4636174636175</v>
      </c>
      <c r="S44" s="45"/>
      <c r="T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</row>
    <row r="45" spans="5:73" ht="15.75">
      <c r="E45" s="45">
        <f>SUM(E20:E24)</f>
        <v>1561</v>
      </c>
      <c r="F45" s="45"/>
      <c r="G45" s="45"/>
      <c r="H45" s="45">
        <f>SUM(H20:H24)</f>
        <v>32.45322245322246</v>
      </c>
      <c r="I45" s="45"/>
      <c r="J45" s="45"/>
      <c r="K45" s="45">
        <f>SUM(K20:K24)</f>
        <v>294</v>
      </c>
      <c r="L45" s="45"/>
      <c r="M45" s="45">
        <f>SUM(M20:M24)</f>
        <v>100</v>
      </c>
      <c r="N45" s="45"/>
      <c r="O45" s="45"/>
      <c r="P45" s="45"/>
      <c r="Q45" s="45"/>
      <c r="R45" s="45">
        <f>SUM(R20:R24)</f>
        <v>1528.5467775467773</v>
      </c>
      <c r="S45" s="45"/>
      <c r="T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</row>
    <row r="46" spans="5:73" ht="15.75">
      <c r="E46" s="45">
        <f>SUM(E25:E29)</f>
        <v>1565</v>
      </c>
      <c r="F46" s="45"/>
      <c r="G46" s="45"/>
      <c r="H46" s="45">
        <f>SUM(H25:H29)</f>
        <v>32.53638253638253</v>
      </c>
      <c r="I46" s="45"/>
      <c r="J46" s="45"/>
      <c r="K46" s="45">
        <f>SUM(K25:K29)</f>
        <v>294</v>
      </c>
      <c r="L46" s="45"/>
      <c r="M46" s="45">
        <f>SUM(M25:M29)</f>
        <v>100.00000000000001</v>
      </c>
      <c r="N46" s="45"/>
      <c r="O46" s="45"/>
      <c r="P46" s="45"/>
      <c r="Q46" s="45"/>
      <c r="R46" s="45">
        <f>SUM(R25:R29)</f>
        <v>1532.4636174636173</v>
      </c>
      <c r="S46" s="45"/>
      <c r="T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</row>
  </sheetData>
  <mergeCells count="40">
    <mergeCell ref="A5:B10"/>
    <mergeCell ref="M7:O7"/>
    <mergeCell ref="M8:O8"/>
    <mergeCell ref="S7:U7"/>
    <mergeCell ref="S8:U8"/>
    <mergeCell ref="P7:R7"/>
    <mergeCell ref="P8:R8"/>
    <mergeCell ref="M5:O5"/>
    <mergeCell ref="M6:O6"/>
    <mergeCell ref="P5:U5"/>
    <mergeCell ref="I6:K6"/>
    <mergeCell ref="P6:U6"/>
    <mergeCell ref="I7:K7"/>
    <mergeCell ref="C8:E8"/>
    <mergeCell ref="F8:H8"/>
    <mergeCell ref="I8:K8"/>
    <mergeCell ref="M3:W3"/>
    <mergeCell ref="A3:K3"/>
    <mergeCell ref="V11:W11"/>
    <mergeCell ref="V14:V15"/>
    <mergeCell ref="V13:W13"/>
    <mergeCell ref="A14:A15"/>
    <mergeCell ref="C7:E7"/>
    <mergeCell ref="F7:H7"/>
    <mergeCell ref="C5:H5"/>
    <mergeCell ref="C6:H6"/>
    <mergeCell ref="A1:B1"/>
    <mergeCell ref="A2:K2"/>
    <mergeCell ref="U1:W1"/>
    <mergeCell ref="M2:W2"/>
    <mergeCell ref="V25:V29"/>
    <mergeCell ref="V5:W10"/>
    <mergeCell ref="A25:A29"/>
    <mergeCell ref="A11:B11"/>
    <mergeCell ref="A13:B13"/>
    <mergeCell ref="A16:A19"/>
    <mergeCell ref="A20:A24"/>
    <mergeCell ref="V20:V24"/>
    <mergeCell ref="V16:V19"/>
    <mergeCell ref="I5:K5"/>
  </mergeCells>
  <printOptions/>
  <pageMargins left="0.31496062992125984" right="1.3779527559055118" top="0.5511811023622047" bottom="2.1653543307086616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linda</cp:lastModifiedBy>
  <cp:lastPrinted>2003-06-12T06:18:46Z</cp:lastPrinted>
  <dcterms:created xsi:type="dcterms:W3CDTF">2000-04-24T06:06:23Z</dcterms:created>
  <dcterms:modified xsi:type="dcterms:W3CDTF">2003-06-19T07:30:03Z</dcterms:modified>
  <cp:category/>
  <cp:version/>
  <cp:contentType/>
  <cp:contentStatus/>
</cp:coreProperties>
</file>