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生產指數" sheetId="1" r:id="rId1"/>
  </sheets>
  <definedNames/>
  <calcPr fullCalcOnLoad="1"/>
</workbook>
</file>

<file path=xl/sharedStrings.xml><?xml version="1.0" encoding="utf-8"?>
<sst xmlns="http://schemas.openxmlformats.org/spreadsheetml/2006/main" count="85" uniqueCount="73">
  <si>
    <t>總指數</t>
  </si>
  <si>
    <t>分類指數</t>
  </si>
  <si>
    <t>特用作物</t>
  </si>
  <si>
    <t>薪炭竹材</t>
  </si>
  <si>
    <t>其他畜產</t>
  </si>
  <si>
    <t>遠洋漁業</t>
  </si>
  <si>
    <t>近海漁業</t>
  </si>
  <si>
    <t>沿岸漁業</t>
  </si>
  <si>
    <t>養殖漁業</t>
  </si>
  <si>
    <t>及副產品</t>
  </si>
  <si>
    <t>米</t>
  </si>
  <si>
    <t>Fire &amp;</t>
  </si>
  <si>
    <t>Charcoal</t>
  </si>
  <si>
    <t>Wood and</t>
  </si>
  <si>
    <t>General</t>
  </si>
  <si>
    <t>Group</t>
  </si>
  <si>
    <t>Sub-group</t>
  </si>
  <si>
    <t>Rice</t>
  </si>
  <si>
    <t>Special</t>
  </si>
  <si>
    <t>Fruits</t>
  </si>
  <si>
    <t>Vegetables</t>
  </si>
  <si>
    <t>Flowers</t>
  </si>
  <si>
    <t>Saw</t>
  </si>
  <si>
    <t>Bamboo</t>
  </si>
  <si>
    <t>Hogs</t>
  </si>
  <si>
    <t>Other</t>
  </si>
  <si>
    <t>Far-sea</t>
  </si>
  <si>
    <t>Offshore</t>
  </si>
  <si>
    <t>Coastal</t>
  </si>
  <si>
    <t>Cultural</t>
  </si>
  <si>
    <t>Index</t>
  </si>
  <si>
    <t>Crops</t>
  </si>
  <si>
    <t>Timber</t>
  </si>
  <si>
    <t xml:space="preserve"> &amp;  By-</t>
  </si>
  <si>
    <t xml:space="preserve"> Index</t>
  </si>
  <si>
    <t>Livestock</t>
  </si>
  <si>
    <t>Fishery</t>
  </si>
  <si>
    <t>products</t>
  </si>
  <si>
    <t xml:space="preserve">         87</t>
  </si>
  <si>
    <t xml:space="preserve">         88</t>
  </si>
  <si>
    <t xml:space="preserve">         90</t>
  </si>
  <si>
    <r>
      <t xml:space="preserve">  </t>
    </r>
    <r>
      <rPr>
        <sz val="7"/>
        <rFont val="Times New Roman"/>
        <family val="1"/>
      </rPr>
      <t xml:space="preserve">   6     90</t>
    </r>
    <r>
      <rPr>
        <sz val="8"/>
        <rFont val="標楷體"/>
        <family val="4"/>
      </rPr>
      <t>年農業統計年報</t>
    </r>
  </si>
  <si>
    <t xml:space="preserve">AG. STATISTICS YEARBOOK 2001         7   </t>
  </si>
  <si>
    <r>
      <t xml:space="preserve">3.  </t>
    </r>
    <r>
      <rPr>
        <sz val="14"/>
        <rFont val="標楷體"/>
        <family val="4"/>
      </rPr>
      <t>農業生產指數</t>
    </r>
  </si>
  <si>
    <t>3.  Indices of Agricultural Production</t>
  </si>
  <si>
    <r>
      <t xml:space="preserve">   </t>
    </r>
    <r>
      <rPr>
        <sz val="8"/>
        <rFont val="標楷體"/>
        <family val="4"/>
      </rPr>
      <t>基期</t>
    </r>
    <r>
      <rPr>
        <sz val="8"/>
        <rFont val="Times New Roman"/>
        <family val="1"/>
      </rPr>
      <t>:</t>
    </r>
    <r>
      <rPr>
        <sz val="8"/>
        <rFont val="標楷體"/>
        <family val="4"/>
      </rPr>
      <t>民國八十五年</t>
    </r>
    <r>
      <rPr>
        <sz val="8"/>
        <rFont val="Times New Roman"/>
        <family val="1"/>
      </rPr>
      <t>=100</t>
    </r>
  </si>
  <si>
    <t xml:space="preserve">Base: 1996=100   </t>
  </si>
  <si>
    <r>
      <t xml:space="preserve">   </t>
    </r>
    <r>
      <rPr>
        <sz val="8"/>
        <rFont val="標楷體"/>
        <family val="4"/>
      </rPr>
      <t>公式</t>
    </r>
    <r>
      <rPr>
        <sz val="8"/>
        <rFont val="Times New Roman"/>
        <family val="1"/>
      </rPr>
      <t>:</t>
    </r>
    <r>
      <rPr>
        <sz val="8"/>
        <rFont val="標楷體"/>
        <family val="4"/>
      </rPr>
      <t>加權綜值式</t>
    </r>
  </si>
  <si>
    <t xml:space="preserve">Formula:Weighted Aggregates of Value   </t>
  </si>
  <si>
    <r>
      <t>農  產</t>
    </r>
    <r>
      <rPr>
        <sz val="7.5"/>
        <rFont val="Times New Roman"/>
        <family val="1"/>
      </rPr>
      <t xml:space="preserve">  Crop Products</t>
    </r>
  </si>
  <si>
    <r>
      <t>林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</t>
    </r>
    <r>
      <rPr>
        <sz val="7.5"/>
        <rFont val="Times New Roman"/>
        <family val="1"/>
      </rPr>
      <t>Forestry Products</t>
    </r>
  </si>
  <si>
    <r>
      <t>畜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</t>
    </r>
    <r>
      <rPr>
        <sz val="7.5"/>
        <rFont val="Times New Roman"/>
        <family val="1"/>
      </rPr>
      <t>Livestock Products</t>
    </r>
  </si>
  <si>
    <r>
      <t>漁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</t>
    </r>
    <r>
      <rPr>
        <sz val="7.5"/>
        <rFont val="Times New Roman"/>
        <family val="1"/>
      </rPr>
      <t>Fishery Products</t>
    </r>
  </si>
  <si>
    <r>
      <t>年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次</t>
    </r>
  </si>
  <si>
    <r>
      <t xml:space="preserve"> </t>
    </r>
    <r>
      <rPr>
        <sz val="8"/>
        <rFont val="標楷體"/>
        <family val="4"/>
      </rPr>
      <t>普通作物</t>
    </r>
    <r>
      <rPr>
        <sz val="8"/>
        <rFont val="Times New Roman"/>
        <family val="1"/>
      </rPr>
      <t xml:space="preserve">   </t>
    </r>
    <r>
      <rPr>
        <sz val="7.5"/>
        <rFont val="Times New Roman"/>
        <family val="1"/>
      </rPr>
      <t>Common Crops</t>
    </r>
  </si>
  <si>
    <r>
      <t xml:space="preserve"> </t>
    </r>
    <r>
      <rPr>
        <sz val="8"/>
        <rFont val="標楷體"/>
        <family val="4"/>
      </rPr>
      <t>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實</t>
    </r>
  </si>
  <si>
    <r>
      <t xml:space="preserve"> </t>
    </r>
    <r>
      <rPr>
        <sz val="8"/>
        <rFont val="標楷體"/>
        <family val="4"/>
      </rPr>
      <t>蔬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菜</t>
    </r>
  </si>
  <si>
    <r>
      <t xml:space="preserve"> </t>
    </r>
    <r>
      <rPr>
        <sz val="8"/>
        <rFont val="標楷體"/>
        <family val="4"/>
      </rPr>
      <t>菇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類</t>
    </r>
  </si>
  <si>
    <r>
      <t>花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卉</t>
    </r>
  </si>
  <si>
    <r>
      <t xml:space="preserve"> </t>
    </r>
    <r>
      <rPr>
        <sz val="8"/>
        <rFont val="標楷體"/>
        <family val="4"/>
      </rPr>
      <t>用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材</t>
    </r>
  </si>
  <si>
    <r>
      <t xml:space="preserve"> </t>
    </r>
    <r>
      <rPr>
        <sz val="8"/>
        <rFont val="標楷體"/>
        <family val="4"/>
      </rPr>
      <t>分類指數</t>
    </r>
  </si>
  <si>
    <r>
      <t xml:space="preserve"> </t>
    </r>
    <r>
      <rPr>
        <sz val="8"/>
        <rFont val="標楷體"/>
        <family val="4"/>
      </rPr>
      <t>豬</t>
    </r>
    <r>
      <rPr>
        <sz val="8"/>
        <rFont val="Times New Roman"/>
        <family val="1"/>
      </rPr>
      <t xml:space="preserve"> </t>
    </r>
  </si>
  <si>
    <r>
      <t xml:space="preserve"> </t>
    </r>
    <r>
      <rPr>
        <sz val="8"/>
        <rFont val="標楷體"/>
        <family val="4"/>
      </rPr>
      <t>小類指數</t>
    </r>
  </si>
  <si>
    <r>
      <t xml:space="preserve"> </t>
    </r>
    <r>
      <rPr>
        <sz val="8"/>
        <rFont val="標楷體"/>
        <family val="4"/>
      </rPr>
      <t>雜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糧</t>
    </r>
  </si>
  <si>
    <t>Year</t>
  </si>
  <si>
    <t>Coarse</t>
  </si>
  <si>
    <t>Mushrooms</t>
  </si>
  <si>
    <t>Grain</t>
  </si>
  <si>
    <r>
      <t>項數</t>
    </r>
    <r>
      <rPr>
        <sz val="8"/>
        <rFont val="Times New Roman"/>
        <family val="1"/>
      </rPr>
      <t xml:space="preserve"> </t>
    </r>
    <r>
      <rPr>
        <sz val="7.5"/>
        <rFont val="Times New Roman"/>
        <family val="1"/>
      </rPr>
      <t>No.of Commodities</t>
    </r>
  </si>
  <si>
    <t xml:space="preserve">         86</t>
  </si>
  <si>
    <t xml:space="preserve">         89  r</t>
  </si>
  <si>
    <r>
      <t xml:space="preserve">   </t>
    </r>
    <r>
      <rPr>
        <sz val="8"/>
        <rFont val="標楷體"/>
        <family val="4"/>
      </rPr>
      <t>資料來源：行政院農業委員會統計室。</t>
    </r>
  </si>
  <si>
    <r>
      <t xml:space="preserve">   Source</t>
    </r>
    <r>
      <rPr>
        <sz val="7.5"/>
        <rFont val="標楷體"/>
        <family val="4"/>
      </rPr>
      <t>：</t>
    </r>
    <r>
      <rPr>
        <sz val="7.5"/>
        <rFont val="Times New Roman"/>
        <family val="1"/>
      </rPr>
      <t>Statistics Office, Council of Agriculture ( COA ), Executive Yuan.</t>
    </r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</si>
</sst>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"/>
    <numFmt numFmtId="177" formatCode="#\ ###\ ##0"/>
    <numFmt numFmtId="178" formatCode="0.00_);[Red]\(0.00\)"/>
    <numFmt numFmtId="179" formatCode="0.00;[Red]0.00"/>
    <numFmt numFmtId="180" formatCode="#\ ###\ ###\ ##0"/>
    <numFmt numFmtId="181" formatCode="#\ ##0.00"/>
    <numFmt numFmtId="182" formatCode="0_);[Red]\(0\)"/>
    <numFmt numFmtId="183" formatCode="0.00_ "/>
    <numFmt numFmtId="184" formatCode="&quot;   民    國    &quot;e&quot;    年   (&quot;yyyy&quot;)&quot;"/>
    <numFmt numFmtId="185" formatCode="&quot;  民    國    &quot;e&quot;    年   (&quot;yyyy&quot;)&quot;"/>
    <numFmt numFmtId="186" formatCode="&quot;民 國  &quot;e&quot; 年 (&quot;yyyy&quot;)&quot;"/>
    <numFmt numFmtId="187" formatCode="&quot;民 國 &quot;e&quot; 年 (&quot;yyyy&quot;)&quot;"/>
    <numFmt numFmtId="188" formatCode="&quot;民國&quot;e&quot;年 (&quot;yyyy&quot;)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_ "/>
    <numFmt numFmtId="193" formatCode="0.0"/>
    <numFmt numFmtId="194" formatCode="_-* #\ ##0_-;\-* #\ ##0_-;_-* &quot;-&quot;??_-;_-@_-"/>
    <numFmt numFmtId="195" formatCode="_-* #\ ##0.00_-;\-* #\ ##0.00_-;_-* &quot;-&quot;??_-;_-@_-"/>
    <numFmt numFmtId="196" formatCode="_-* #,##0.0_-;\-* #,##0.0_-;_-* &quot;-&quot;??_-;_-@_-"/>
    <numFmt numFmtId="197" formatCode="_-* #,##0_-;\-* #,##0_-;_-* &quot;-&quot;??_-;_-@_-"/>
    <numFmt numFmtId="198" formatCode="_-* #,##0.000_-;\-* #,##0.000_-;_-* &quot;-&quot;??_-;_-@_-"/>
    <numFmt numFmtId="199" formatCode="_-* #,##0.0000_-;\-* #,##0.0000_-;_-* &quot;-&quot;??_-;_-@_-"/>
    <numFmt numFmtId="200" formatCode="_-* #,##0.00000_-;\-* #,##0.00000_-;_-* &quot;-&quot;??_-;_-@_-"/>
    <numFmt numFmtId="201" formatCode="_-* #,##0.000000_-;\-* #,##0.000000_-;_-* &quot;-&quot;??_-;_-@_-"/>
    <numFmt numFmtId="202" formatCode="_-* #\ ###\ ##0_-;\-* #\ ###\ ##0_-;_-* &quot;-&quot;??_-;_-@_-"/>
    <numFmt numFmtId="203" formatCode="_-* #\ ###\ ##0.00_-;\-* #\ ###\ ##0.00_-;_-* &quot;-&quot;??_-;_-@_-"/>
    <numFmt numFmtId="204" formatCode="###\ ##0"/>
    <numFmt numFmtId="205" formatCode="#\ ###\ ###"/>
    <numFmt numFmtId="206" formatCode="#\ ###\ ##0.0"/>
    <numFmt numFmtId="207" formatCode="0.0;[Red]0.0"/>
    <numFmt numFmtId="208" formatCode="0.0_);[Red]\(0.0\)"/>
    <numFmt numFmtId="209" formatCode="#\ ##0.0"/>
  </numFmts>
  <fonts count="21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7.5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9"/>
      <name val="Times New Roman"/>
      <family val="1"/>
    </font>
    <font>
      <sz val="7.5"/>
      <name val="標楷體"/>
      <family val="4"/>
    </font>
    <font>
      <sz val="7.5"/>
      <name val="細明體"/>
      <family val="3"/>
    </font>
    <font>
      <b/>
      <sz val="7.5"/>
      <name val="Times New Roman"/>
      <family val="1"/>
    </font>
    <font>
      <b/>
      <sz val="8"/>
      <name val="Times New Roman"/>
      <family val="1"/>
    </font>
    <font>
      <sz val="7.8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7" fillId="0" borderId="0" xfId="0" applyFont="1" applyAlignment="1" applyProtection="1">
      <alignment horizontal="right"/>
      <protection locked="0"/>
    </xf>
    <xf numFmtId="0" fontId="13" fillId="0" borderId="0" xfId="0" applyFont="1" applyAlignment="1">
      <alignment horizontal="center" vertical="top"/>
    </xf>
    <xf numFmtId="0" fontId="9" fillId="0" borderId="0" xfId="0" applyFont="1" applyAlignment="1" quotePrefix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5" fillId="0" borderId="0" xfId="0" applyFont="1" applyAlignment="1" quotePrefix="1">
      <alignment horizontal="left" vertical="center"/>
    </xf>
    <xf numFmtId="0" fontId="7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5" xfId="0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06" fontId="9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0" fontId="11" fillId="0" borderId="2" xfId="0" applyFont="1" applyBorder="1" applyAlignment="1" quotePrefix="1">
      <alignment horizontal="center" vertical="center"/>
    </xf>
    <xf numFmtId="183" fontId="11" fillId="0" borderId="0" xfId="0" applyNumberFormat="1" applyFont="1" applyBorder="1" applyAlignment="1" applyProtection="1">
      <alignment horizontal="right" vertical="center"/>
      <protection locked="0"/>
    </xf>
    <xf numFmtId="41" fontId="9" fillId="0" borderId="0" xfId="0" applyNumberFormat="1" applyFont="1" applyAlignment="1" applyProtection="1">
      <alignment horizontal="right" vertical="center"/>
      <protection locked="0"/>
    </xf>
    <xf numFmtId="183" fontId="11" fillId="0" borderId="0" xfId="0" applyNumberFormat="1" applyFont="1" applyAlignment="1">
      <alignment vertical="center"/>
    </xf>
    <xf numFmtId="183" fontId="11" fillId="0" borderId="0" xfId="0" applyNumberFormat="1" applyFont="1" applyAlignment="1" applyProtection="1">
      <alignment horizontal="right" vertical="center"/>
      <protection locked="0"/>
    </xf>
    <xf numFmtId="206" fontId="11" fillId="0" borderId="0" xfId="0" applyNumberFormat="1" applyFont="1" applyAlignment="1">
      <alignment horizontal="right" vertical="center"/>
    </xf>
    <xf numFmtId="0" fontId="11" fillId="0" borderId="0" xfId="0" applyFont="1" applyAlignment="1" quotePrefix="1">
      <alignment vertical="center"/>
    </xf>
    <xf numFmtId="183" fontId="17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 quotePrefix="1">
      <alignment vertical="center"/>
      <protection locked="0"/>
    </xf>
    <xf numFmtId="206" fontId="11" fillId="0" borderId="0" xfId="0" applyNumberFormat="1" applyFont="1" applyAlignment="1" applyProtection="1">
      <alignment horizontal="right" vertical="center"/>
      <protection locked="0"/>
    </xf>
    <xf numFmtId="0" fontId="18" fillId="0" borderId="0" xfId="0" applyFont="1" applyAlignment="1" quotePrefix="1">
      <alignment vertical="center"/>
    </xf>
    <xf numFmtId="0" fontId="18" fillId="0" borderId="2" xfId="0" applyFont="1" applyBorder="1" applyAlignment="1" quotePrefix="1">
      <alignment horizontal="center" vertical="center"/>
    </xf>
    <xf numFmtId="183" fontId="18" fillId="0" borderId="0" xfId="0" applyNumberFormat="1" applyFont="1" applyBorder="1" applyAlignment="1" applyProtection="1">
      <alignment horizontal="right" vertical="center"/>
      <protection locked="0"/>
    </xf>
    <xf numFmtId="183" fontId="18" fillId="0" borderId="0" xfId="0" applyNumberFormat="1" applyFont="1" applyAlignment="1" applyProtection="1">
      <alignment horizontal="right" vertical="center"/>
      <protection locked="0"/>
    </xf>
    <xf numFmtId="206" fontId="18" fillId="0" borderId="0" xfId="0" applyNumberFormat="1" applyFont="1" applyAlignment="1" applyProtection="1">
      <alignment horizontal="right" vertical="center"/>
      <protection locked="0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1" xfId="0" applyFont="1" applyBorder="1" applyAlignment="1" quotePrefix="1">
      <alignment vertical="center"/>
    </xf>
    <xf numFmtId="0" fontId="20" fillId="0" borderId="20" xfId="0" applyFont="1" applyBorder="1" applyAlignment="1" quotePrefix="1">
      <alignment horizontal="center" vertical="center"/>
    </xf>
    <xf numFmtId="206" fontId="20" fillId="0" borderId="1" xfId="0" applyNumberFormat="1" applyFont="1" applyBorder="1" applyAlignment="1">
      <alignment horizontal="right" vertical="center"/>
    </xf>
    <xf numFmtId="206" fontId="20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 quotePrefix="1">
      <alignment vertical="center"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0"/>
  <sheetViews>
    <sheetView tabSelected="1" workbookViewId="0" topLeftCell="A1">
      <pane xSplit="1" ySplit="14" topLeftCell="B67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C76" sqref="C76:L76"/>
    </sheetView>
  </sheetViews>
  <sheetFormatPr defaultColWidth="9.00390625" defaultRowHeight="16.5"/>
  <cols>
    <col min="1" max="1" width="9.625" style="91" customWidth="1"/>
    <col min="2" max="2" width="7.625" style="91" customWidth="1"/>
    <col min="3" max="4" width="5.75390625" style="91" customWidth="1"/>
    <col min="5" max="5" width="6.625" style="91" customWidth="1"/>
    <col min="6" max="6" width="5.75390625" style="91" customWidth="1"/>
    <col min="7" max="7" width="6.625" style="91" customWidth="1"/>
    <col min="8" max="8" width="6.00390625" style="91" customWidth="1"/>
    <col min="9" max="9" width="5.50390625" style="91" customWidth="1"/>
    <col min="10" max="10" width="6.875" style="91" customWidth="1"/>
    <col min="11" max="11" width="6.75390625" style="91" customWidth="1"/>
    <col min="12" max="12" width="5.875" style="91" customWidth="1"/>
    <col min="13" max="13" width="16.00390625" style="91" customWidth="1"/>
    <col min="14" max="24" width="7.125" style="91" customWidth="1"/>
    <col min="25" max="16384" width="9.00390625" style="91" customWidth="1"/>
  </cols>
  <sheetData>
    <row r="1" spans="1:24" s="2" customFormat="1" ht="10.5" customHeight="1">
      <c r="A1" s="1" t="s">
        <v>41</v>
      </c>
      <c r="U1" s="3"/>
      <c r="V1" s="4"/>
      <c r="W1" s="4"/>
      <c r="X1" s="5" t="s">
        <v>42</v>
      </c>
    </row>
    <row r="2" spans="1:25" s="2" customFormat="1" ht="28.5" customHeight="1">
      <c r="A2" s="6" t="s">
        <v>43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N2" s="6" t="s">
        <v>44</v>
      </c>
      <c r="O2" s="6"/>
      <c r="P2" s="6"/>
      <c r="Q2" s="6"/>
      <c r="R2" s="6"/>
      <c r="S2" s="6"/>
      <c r="T2" s="6"/>
      <c r="U2" s="6"/>
      <c r="V2" s="6"/>
      <c r="W2" s="6"/>
      <c r="X2" s="6"/>
      <c r="Y2" s="7"/>
    </row>
    <row r="3" spans="1:24" s="9" customFormat="1" ht="18" customHeight="1">
      <c r="A3" s="8" t="s">
        <v>45</v>
      </c>
      <c r="D3" s="10"/>
      <c r="E3" s="10"/>
      <c r="F3" s="10"/>
      <c r="G3" s="10"/>
      <c r="H3" s="10"/>
      <c r="S3" s="11"/>
      <c r="X3" s="12" t="s">
        <v>46</v>
      </c>
    </row>
    <row r="4" spans="1:24" s="9" customFormat="1" ht="10.5" customHeight="1">
      <c r="A4" s="13" t="s">
        <v>47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4"/>
      <c r="O4" s="14"/>
      <c r="P4" s="14"/>
      <c r="Q4" s="14"/>
      <c r="R4" s="14"/>
      <c r="S4" s="14"/>
      <c r="T4" s="14"/>
      <c r="V4" s="14"/>
      <c r="W4" s="14"/>
      <c r="X4" s="16" t="s">
        <v>48</v>
      </c>
    </row>
    <row r="5" spans="1:24" s="23" customFormat="1" ht="11.25" customHeight="1">
      <c r="A5" s="17"/>
      <c r="B5" s="18"/>
      <c r="C5" s="19"/>
      <c r="D5" s="20" t="s">
        <v>49</v>
      </c>
      <c r="E5" s="21"/>
      <c r="F5" s="21"/>
      <c r="G5" s="21"/>
      <c r="H5" s="21"/>
      <c r="I5" s="21"/>
      <c r="J5" s="21"/>
      <c r="K5" s="21"/>
      <c r="L5" s="22"/>
      <c r="N5" s="24" t="s">
        <v>50</v>
      </c>
      <c r="O5" s="25"/>
      <c r="P5" s="26"/>
      <c r="Q5" s="27" t="s">
        <v>51</v>
      </c>
      <c r="R5" s="25"/>
      <c r="S5" s="26"/>
      <c r="T5" s="27" t="s">
        <v>52</v>
      </c>
      <c r="U5" s="25"/>
      <c r="V5" s="25"/>
      <c r="W5" s="25"/>
      <c r="X5" s="25"/>
    </row>
    <row r="6" spans="1:24" s="23" customFormat="1" ht="11.25" customHeight="1">
      <c r="A6" s="28" t="s">
        <v>53</v>
      </c>
      <c r="B6" s="29"/>
      <c r="C6" s="30" t="s">
        <v>0</v>
      </c>
      <c r="D6" s="31" t="s">
        <v>1</v>
      </c>
      <c r="E6" s="32" t="s">
        <v>54</v>
      </c>
      <c r="F6" s="33"/>
      <c r="G6" s="34"/>
      <c r="H6" s="35" t="s">
        <v>2</v>
      </c>
      <c r="I6" s="36" t="s">
        <v>55</v>
      </c>
      <c r="J6" s="36" t="s">
        <v>56</v>
      </c>
      <c r="K6" s="36" t="s">
        <v>57</v>
      </c>
      <c r="L6" s="35" t="s">
        <v>58</v>
      </c>
      <c r="M6" s="17"/>
      <c r="N6" s="37" t="s">
        <v>1</v>
      </c>
      <c r="O6" s="38" t="s">
        <v>59</v>
      </c>
      <c r="P6" s="39" t="s">
        <v>3</v>
      </c>
      <c r="Q6" s="38" t="s">
        <v>60</v>
      </c>
      <c r="R6" s="38" t="s">
        <v>61</v>
      </c>
      <c r="S6" s="37" t="s">
        <v>4</v>
      </c>
      <c r="T6" s="37" t="s">
        <v>1</v>
      </c>
      <c r="U6" s="37" t="s">
        <v>5</v>
      </c>
      <c r="V6" s="37" t="s">
        <v>6</v>
      </c>
      <c r="W6" s="37" t="s">
        <v>7</v>
      </c>
      <c r="X6" s="40" t="s">
        <v>8</v>
      </c>
    </row>
    <row r="7" spans="1:24" s="23" customFormat="1" ht="8.25" customHeight="1">
      <c r="A7" s="41"/>
      <c r="B7" s="42"/>
      <c r="C7" s="19"/>
      <c r="D7" s="19"/>
      <c r="E7" s="43"/>
      <c r="F7" s="43"/>
      <c r="G7" s="43"/>
      <c r="H7" s="43"/>
      <c r="I7" s="43"/>
      <c r="J7" s="43"/>
      <c r="K7" s="43"/>
      <c r="L7" s="43"/>
      <c r="N7" s="38"/>
      <c r="O7" s="38"/>
      <c r="P7" s="39" t="s">
        <v>9</v>
      </c>
      <c r="Q7" s="38"/>
      <c r="R7" s="38"/>
      <c r="S7" s="38"/>
      <c r="T7" s="38"/>
      <c r="U7" s="38"/>
      <c r="V7" s="38"/>
      <c r="W7" s="38"/>
      <c r="X7" s="44"/>
    </row>
    <row r="8" spans="1:24" s="23" customFormat="1" ht="9" customHeight="1">
      <c r="A8" s="17"/>
      <c r="B8" s="18"/>
      <c r="C8" s="19"/>
      <c r="D8" s="19"/>
      <c r="E8" s="43" t="s">
        <v>62</v>
      </c>
      <c r="F8" s="37" t="s">
        <v>10</v>
      </c>
      <c r="G8" s="38" t="s">
        <v>63</v>
      </c>
      <c r="H8" s="43"/>
      <c r="I8" s="43"/>
      <c r="J8" s="43"/>
      <c r="K8" s="43"/>
      <c r="L8" s="43"/>
      <c r="N8" s="43"/>
      <c r="O8" s="43"/>
      <c r="P8" s="45" t="s">
        <v>11</v>
      </c>
      <c r="Q8" s="43"/>
      <c r="R8" s="43"/>
      <c r="S8" s="43"/>
      <c r="T8" s="43"/>
      <c r="U8" s="43"/>
      <c r="V8" s="43"/>
      <c r="W8" s="43"/>
      <c r="X8" s="17"/>
    </row>
    <row r="9" spans="1:24" s="50" customFormat="1" ht="8.25" customHeight="1">
      <c r="A9" s="46"/>
      <c r="B9" s="47"/>
      <c r="C9" s="48"/>
      <c r="D9" s="49"/>
      <c r="E9" s="49"/>
      <c r="F9" s="49"/>
      <c r="G9" s="45"/>
      <c r="H9" s="49"/>
      <c r="I9" s="49"/>
      <c r="J9" s="49"/>
      <c r="K9" s="49"/>
      <c r="L9" s="49"/>
      <c r="N9" s="49"/>
      <c r="O9" s="49"/>
      <c r="P9" s="45" t="s">
        <v>12</v>
      </c>
      <c r="Q9" s="49"/>
      <c r="R9" s="49"/>
      <c r="S9" s="49"/>
      <c r="T9" s="49"/>
      <c r="U9" s="49"/>
      <c r="V9" s="49"/>
      <c r="W9" s="49"/>
      <c r="X9" s="46"/>
    </row>
    <row r="10" spans="1:24" s="50" customFormat="1" ht="7.5" customHeight="1">
      <c r="A10" s="46"/>
      <c r="B10" s="47"/>
      <c r="C10" s="48"/>
      <c r="D10" s="49"/>
      <c r="E10" s="49"/>
      <c r="F10" s="49"/>
      <c r="G10" s="45"/>
      <c r="H10" s="49"/>
      <c r="I10" s="49"/>
      <c r="J10" s="49"/>
      <c r="K10" s="49"/>
      <c r="L10" s="49"/>
      <c r="N10" s="49"/>
      <c r="O10" s="49"/>
      <c r="P10" s="45" t="s">
        <v>13</v>
      </c>
      <c r="Q10" s="49"/>
      <c r="R10" s="49"/>
      <c r="S10" s="49"/>
      <c r="T10" s="49"/>
      <c r="U10" s="49"/>
      <c r="V10" s="49"/>
      <c r="W10" s="49"/>
      <c r="X10" s="46"/>
    </row>
    <row r="11" spans="1:24" s="50" customFormat="1" ht="10.5" customHeight="1">
      <c r="A11" s="51" t="s">
        <v>64</v>
      </c>
      <c r="B11" s="52"/>
      <c r="C11" s="53" t="s">
        <v>14</v>
      </c>
      <c r="D11" s="45" t="s">
        <v>15</v>
      </c>
      <c r="E11" s="53" t="s">
        <v>16</v>
      </c>
      <c r="F11" s="45" t="s">
        <v>17</v>
      </c>
      <c r="G11" s="45" t="s">
        <v>65</v>
      </c>
      <c r="H11" s="45" t="s">
        <v>18</v>
      </c>
      <c r="I11" s="45" t="s">
        <v>19</v>
      </c>
      <c r="J11" s="45" t="s">
        <v>20</v>
      </c>
      <c r="K11" s="45" t="s">
        <v>66</v>
      </c>
      <c r="L11" s="45" t="s">
        <v>21</v>
      </c>
      <c r="N11" s="45" t="s">
        <v>15</v>
      </c>
      <c r="O11" s="45" t="s">
        <v>22</v>
      </c>
      <c r="P11" s="45" t="s">
        <v>23</v>
      </c>
      <c r="Q11" s="45" t="s">
        <v>15</v>
      </c>
      <c r="R11" s="45" t="s">
        <v>24</v>
      </c>
      <c r="S11" s="45" t="s">
        <v>25</v>
      </c>
      <c r="T11" s="54" t="s">
        <v>15</v>
      </c>
      <c r="U11" s="45" t="s">
        <v>26</v>
      </c>
      <c r="V11" s="45" t="s">
        <v>27</v>
      </c>
      <c r="W11" s="45" t="s">
        <v>28</v>
      </c>
      <c r="X11" s="55" t="s">
        <v>29</v>
      </c>
    </row>
    <row r="12" spans="1:24" s="50" customFormat="1" ht="8.25" customHeight="1">
      <c r="A12" s="46"/>
      <c r="B12" s="47"/>
      <c r="C12" s="53" t="s">
        <v>30</v>
      </c>
      <c r="D12" s="45" t="s">
        <v>30</v>
      </c>
      <c r="E12" s="45" t="s">
        <v>30</v>
      </c>
      <c r="F12" s="45"/>
      <c r="G12" s="45" t="s">
        <v>67</v>
      </c>
      <c r="H12" s="45" t="s">
        <v>31</v>
      </c>
      <c r="I12" s="49"/>
      <c r="J12" s="49"/>
      <c r="K12" s="49"/>
      <c r="L12" s="45"/>
      <c r="N12" s="45" t="s">
        <v>30</v>
      </c>
      <c r="O12" s="45" t="s">
        <v>32</v>
      </c>
      <c r="P12" s="45" t="s">
        <v>33</v>
      </c>
      <c r="Q12" s="45" t="s">
        <v>34</v>
      </c>
      <c r="R12" s="49"/>
      <c r="S12" s="45" t="s">
        <v>35</v>
      </c>
      <c r="T12" s="45" t="s">
        <v>30</v>
      </c>
      <c r="U12" s="45" t="s">
        <v>36</v>
      </c>
      <c r="V12" s="45" t="s">
        <v>36</v>
      </c>
      <c r="W12" s="45" t="s">
        <v>36</v>
      </c>
      <c r="X12" s="55" t="s">
        <v>36</v>
      </c>
    </row>
    <row r="13" spans="1:25" s="50" customFormat="1" ht="9.75" customHeight="1">
      <c r="A13" s="56"/>
      <c r="B13" s="57"/>
      <c r="C13" s="58"/>
      <c r="D13" s="59"/>
      <c r="E13" s="59"/>
      <c r="F13" s="59"/>
      <c r="G13" s="59"/>
      <c r="H13" s="59"/>
      <c r="I13" s="59"/>
      <c r="J13" s="59"/>
      <c r="K13" s="59"/>
      <c r="L13" s="59"/>
      <c r="N13" s="59"/>
      <c r="O13" s="59"/>
      <c r="P13" s="60" t="s">
        <v>37</v>
      </c>
      <c r="Q13" s="59"/>
      <c r="R13" s="59"/>
      <c r="S13" s="59"/>
      <c r="T13" s="59"/>
      <c r="U13" s="59"/>
      <c r="V13" s="59"/>
      <c r="W13" s="59"/>
      <c r="X13" s="56"/>
      <c r="Y13" s="46"/>
    </row>
    <row r="14" spans="1:24" s="23" customFormat="1" ht="12.75" customHeight="1">
      <c r="A14" s="61" t="s">
        <v>68</v>
      </c>
      <c r="B14" s="62"/>
      <c r="C14" s="63">
        <v>184</v>
      </c>
      <c r="D14" s="63">
        <v>95</v>
      </c>
      <c r="E14" s="63">
        <v>10</v>
      </c>
      <c r="F14" s="63">
        <v>1</v>
      </c>
      <c r="G14" s="63">
        <v>9</v>
      </c>
      <c r="H14" s="63">
        <v>9</v>
      </c>
      <c r="I14" s="63">
        <v>25</v>
      </c>
      <c r="J14" s="63">
        <v>39</v>
      </c>
      <c r="K14" s="63">
        <v>2</v>
      </c>
      <c r="L14" s="63">
        <v>10</v>
      </c>
      <c r="N14" s="63">
        <v>13</v>
      </c>
      <c r="O14" s="63">
        <v>5</v>
      </c>
      <c r="P14" s="63">
        <v>8</v>
      </c>
      <c r="Q14" s="63">
        <v>13</v>
      </c>
      <c r="R14" s="63">
        <v>1</v>
      </c>
      <c r="S14" s="63">
        <v>12</v>
      </c>
      <c r="T14" s="63">
        <v>63</v>
      </c>
      <c r="U14" s="63">
        <v>13</v>
      </c>
      <c r="V14" s="63">
        <v>21</v>
      </c>
      <c r="W14" s="63">
        <v>17</v>
      </c>
      <c r="X14" s="64">
        <v>12</v>
      </c>
    </row>
    <row r="15" spans="2:25" s="23" customFormat="1" ht="6.75" customHeight="1">
      <c r="B15" s="18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</row>
    <row r="16" spans="1:25" s="50" customFormat="1" ht="8.25" customHeight="1">
      <c r="A16" s="66" t="str">
        <f>"民國 "&amp;A17-1&amp;"  年"</f>
        <v>民國 39  年</v>
      </c>
      <c r="B16" s="67">
        <f>A17+1910</f>
        <v>1950</v>
      </c>
      <c r="C16" s="68">
        <v>18.57</v>
      </c>
      <c r="D16" s="68">
        <v>47.69</v>
      </c>
      <c r="E16" s="68">
        <v>94.06</v>
      </c>
      <c r="F16" s="68">
        <v>92.19</v>
      </c>
      <c r="G16" s="68">
        <v>111.06</v>
      </c>
      <c r="H16" s="68">
        <v>63.74</v>
      </c>
      <c r="I16" s="68">
        <v>5.89</v>
      </c>
      <c r="J16" s="68">
        <v>23.41</v>
      </c>
      <c r="K16" s="69">
        <v>0</v>
      </c>
      <c r="L16" s="69">
        <v>0</v>
      </c>
      <c r="M16" s="70"/>
      <c r="N16" s="71">
        <v>427.26</v>
      </c>
      <c r="O16" s="71">
        <v>704.01</v>
      </c>
      <c r="P16" s="71">
        <v>230.11</v>
      </c>
      <c r="Q16" s="71">
        <v>4.105316045380874</v>
      </c>
      <c r="R16" s="71">
        <v>3.96</v>
      </c>
      <c r="S16" s="71">
        <v>4.015199351701782</v>
      </c>
      <c r="T16" s="71">
        <v>6.77</v>
      </c>
      <c r="U16" s="71">
        <v>1.19</v>
      </c>
      <c r="V16" s="71">
        <v>14.41</v>
      </c>
      <c r="W16" s="71">
        <v>66.88</v>
      </c>
      <c r="X16" s="71">
        <v>9.44</v>
      </c>
      <c r="Y16" s="72"/>
    </row>
    <row r="17" spans="1:25" s="50" customFormat="1" ht="8.25" customHeight="1">
      <c r="A17" s="73" t="str">
        <f>"         "&amp;A18-1</f>
        <v>         40</v>
      </c>
      <c r="B17" s="67">
        <f aca="true" t="shared" si="0" ref="B17:B22">A17+1911</f>
        <v>1951</v>
      </c>
      <c r="C17" s="68">
        <v>19.04</v>
      </c>
      <c r="D17" s="68">
        <v>45.65</v>
      </c>
      <c r="E17" s="68">
        <v>96</v>
      </c>
      <c r="F17" s="68">
        <v>96.33</v>
      </c>
      <c r="G17" s="68">
        <v>104.61</v>
      </c>
      <c r="H17" s="68">
        <v>51.25</v>
      </c>
      <c r="I17" s="68">
        <v>5.96</v>
      </c>
      <c r="J17" s="68">
        <v>24.59</v>
      </c>
      <c r="K17" s="69">
        <v>0</v>
      </c>
      <c r="L17" s="69">
        <v>0</v>
      </c>
      <c r="M17" s="70"/>
      <c r="N17" s="71">
        <v>378.15</v>
      </c>
      <c r="O17" s="71">
        <v>808.55</v>
      </c>
      <c r="P17" s="71">
        <v>87.96</v>
      </c>
      <c r="Q17" s="71">
        <v>5.136651539708265</v>
      </c>
      <c r="R17" s="71">
        <v>5.38</v>
      </c>
      <c r="S17" s="71">
        <v>4.545886547811993</v>
      </c>
      <c r="T17" s="71">
        <v>8.24</v>
      </c>
      <c r="U17" s="71">
        <v>1.62</v>
      </c>
      <c r="V17" s="71">
        <v>18.53</v>
      </c>
      <c r="W17" s="71">
        <v>90.6</v>
      </c>
      <c r="X17" s="71">
        <v>9.55</v>
      </c>
      <c r="Y17" s="72"/>
    </row>
    <row r="18" spans="1:25" s="50" customFormat="1" ht="8.25" customHeight="1">
      <c r="A18" s="73" t="str">
        <f>"         "&amp;A19-1</f>
        <v>         41</v>
      </c>
      <c r="B18" s="67">
        <f t="shared" si="0"/>
        <v>1952</v>
      </c>
      <c r="C18" s="68">
        <v>21.17</v>
      </c>
      <c r="D18" s="68">
        <v>50.1</v>
      </c>
      <c r="E18" s="68">
        <v>102.05</v>
      </c>
      <c r="F18" s="68">
        <v>102.03</v>
      </c>
      <c r="G18" s="68">
        <v>112.7</v>
      </c>
      <c r="H18" s="68">
        <v>62.86</v>
      </c>
      <c r="I18" s="68">
        <v>6.02</v>
      </c>
      <c r="J18" s="68">
        <v>24.99</v>
      </c>
      <c r="K18" s="69">
        <v>0</v>
      </c>
      <c r="L18" s="69">
        <v>0</v>
      </c>
      <c r="M18" s="70"/>
      <c r="N18" s="71">
        <v>486.14</v>
      </c>
      <c r="O18" s="71">
        <v>986.9</v>
      </c>
      <c r="P18" s="71">
        <v>145.98</v>
      </c>
      <c r="Q18" s="71">
        <v>5.5271572123176655</v>
      </c>
      <c r="R18" s="71">
        <v>6.11</v>
      </c>
      <c r="S18" s="71">
        <v>4.515847649918962</v>
      </c>
      <c r="T18" s="71">
        <v>9.61</v>
      </c>
      <c r="U18" s="71">
        <v>1.83</v>
      </c>
      <c r="V18" s="71">
        <v>19.94</v>
      </c>
      <c r="W18" s="71">
        <v>112.74</v>
      </c>
      <c r="X18" s="71">
        <v>11.31</v>
      </c>
      <c r="Y18" s="72"/>
    </row>
    <row r="19" spans="1:25" s="50" customFormat="1" ht="8.25" customHeight="1">
      <c r="A19" s="73" t="str">
        <f>"         "&amp;A20-1</f>
        <v>         42</v>
      </c>
      <c r="B19" s="67">
        <f t="shared" si="0"/>
        <v>1953</v>
      </c>
      <c r="C19" s="68">
        <v>24.44</v>
      </c>
      <c r="D19" s="68">
        <v>57.38</v>
      </c>
      <c r="E19" s="68">
        <v>107.01</v>
      </c>
      <c r="F19" s="68">
        <v>106.8</v>
      </c>
      <c r="G19" s="68">
        <v>118.82</v>
      </c>
      <c r="H19" s="68">
        <v>88.96</v>
      </c>
      <c r="I19" s="68">
        <v>5.9</v>
      </c>
      <c r="J19" s="68">
        <v>25.26</v>
      </c>
      <c r="K19" s="69">
        <v>0</v>
      </c>
      <c r="L19" s="69">
        <v>0</v>
      </c>
      <c r="M19" s="70"/>
      <c r="N19" s="71">
        <v>479.77</v>
      </c>
      <c r="O19" s="71">
        <v>1018.02</v>
      </c>
      <c r="P19" s="71">
        <v>116.55</v>
      </c>
      <c r="Q19" s="71">
        <v>6.918959481361426</v>
      </c>
      <c r="R19" s="71">
        <v>8.22</v>
      </c>
      <c r="S19" s="71">
        <v>5.026508914100485</v>
      </c>
      <c r="T19" s="71">
        <v>10.49</v>
      </c>
      <c r="U19" s="71">
        <v>2.4</v>
      </c>
      <c r="V19" s="71">
        <v>23.14</v>
      </c>
      <c r="W19" s="71">
        <v>85.58</v>
      </c>
      <c r="X19" s="71">
        <v>14.75</v>
      </c>
      <c r="Y19" s="72"/>
    </row>
    <row r="20" spans="1:25" s="50" customFormat="1" ht="8.25" customHeight="1">
      <c r="A20" s="73" t="str">
        <f>"         "&amp;A21-1</f>
        <v>         43</v>
      </c>
      <c r="B20" s="67">
        <f t="shared" si="0"/>
        <v>1954</v>
      </c>
      <c r="C20" s="68">
        <v>24.43</v>
      </c>
      <c r="D20" s="68">
        <v>55.49</v>
      </c>
      <c r="E20" s="68">
        <v>112.51</v>
      </c>
      <c r="F20" s="68">
        <v>110.37</v>
      </c>
      <c r="G20" s="68">
        <v>132.42</v>
      </c>
      <c r="H20" s="68">
        <v>73.47</v>
      </c>
      <c r="I20" s="68">
        <v>5.66</v>
      </c>
      <c r="J20" s="68">
        <v>25.98</v>
      </c>
      <c r="K20" s="69">
        <v>0</v>
      </c>
      <c r="L20" s="69">
        <v>0</v>
      </c>
      <c r="M20" s="70"/>
      <c r="N20" s="71">
        <v>500.47</v>
      </c>
      <c r="O20" s="71">
        <v>1062.39</v>
      </c>
      <c r="P20" s="71">
        <v>121.24</v>
      </c>
      <c r="Q20" s="71">
        <v>7.169283630470016</v>
      </c>
      <c r="R20" s="71">
        <v>8.49</v>
      </c>
      <c r="S20" s="71">
        <v>5.226768233387358</v>
      </c>
      <c r="T20" s="71">
        <v>12.17</v>
      </c>
      <c r="U20" s="71">
        <v>2.68</v>
      </c>
      <c r="V20" s="71">
        <v>27.18</v>
      </c>
      <c r="W20" s="71">
        <v>111.29</v>
      </c>
      <c r="X20" s="71">
        <v>15.94</v>
      </c>
      <c r="Y20" s="72"/>
    </row>
    <row r="21" spans="1:25" s="50" customFormat="1" ht="8.25" customHeight="1">
      <c r="A21" s="73" t="str">
        <f>"         "&amp;A22-1</f>
        <v>         44</v>
      </c>
      <c r="B21" s="67">
        <f t="shared" si="0"/>
        <v>1955</v>
      </c>
      <c r="C21" s="68">
        <v>25.13</v>
      </c>
      <c r="D21" s="68">
        <v>55.23</v>
      </c>
      <c r="E21" s="68">
        <v>108.59</v>
      </c>
      <c r="F21" s="68">
        <v>105.11</v>
      </c>
      <c r="G21" s="68">
        <v>133.25</v>
      </c>
      <c r="H21" s="68">
        <v>75.14</v>
      </c>
      <c r="I21" s="68">
        <v>6.44</v>
      </c>
      <c r="J21" s="68">
        <v>26.99</v>
      </c>
      <c r="K21" s="69">
        <v>0</v>
      </c>
      <c r="L21" s="69">
        <v>0</v>
      </c>
      <c r="M21" s="70"/>
      <c r="N21" s="71">
        <v>506.64</v>
      </c>
      <c r="O21" s="71">
        <v>1098.01</v>
      </c>
      <c r="P21" s="71">
        <v>108.66</v>
      </c>
      <c r="Q21" s="71">
        <v>7.439633711507293</v>
      </c>
      <c r="R21" s="71">
        <v>8.89</v>
      </c>
      <c r="S21" s="71">
        <v>5.346923824959481</v>
      </c>
      <c r="T21" s="71">
        <v>14.32</v>
      </c>
      <c r="U21" s="71">
        <v>3.6</v>
      </c>
      <c r="V21" s="71">
        <v>34.49</v>
      </c>
      <c r="W21" s="71">
        <v>121.12</v>
      </c>
      <c r="X21" s="71">
        <v>17.47</v>
      </c>
      <c r="Y21" s="72"/>
    </row>
    <row r="22" spans="1:25" s="50" customFormat="1" ht="8.25" customHeight="1">
      <c r="A22" s="73" t="str">
        <f>"         "&amp;A24-1</f>
        <v>         45</v>
      </c>
      <c r="B22" s="67">
        <f t="shared" si="0"/>
        <v>1956</v>
      </c>
      <c r="C22" s="68">
        <v>26.44</v>
      </c>
      <c r="D22" s="68">
        <v>58.56</v>
      </c>
      <c r="E22" s="68">
        <v>119.41</v>
      </c>
      <c r="F22" s="68">
        <v>116.65</v>
      </c>
      <c r="G22" s="68">
        <v>143.31</v>
      </c>
      <c r="H22" s="68">
        <v>76.86</v>
      </c>
      <c r="I22" s="68">
        <v>5.99</v>
      </c>
      <c r="J22" s="68">
        <v>27.48</v>
      </c>
      <c r="K22" s="69">
        <v>0</v>
      </c>
      <c r="L22" s="69">
        <v>0</v>
      </c>
      <c r="M22" s="70"/>
      <c r="N22" s="71">
        <v>536.02</v>
      </c>
      <c r="O22" s="71">
        <v>1069.69</v>
      </c>
      <c r="P22" s="71">
        <v>155.3</v>
      </c>
      <c r="Q22" s="71">
        <v>7.880204213938411</v>
      </c>
      <c r="R22" s="71">
        <v>9.66</v>
      </c>
      <c r="S22" s="71">
        <v>5.447053484602917</v>
      </c>
      <c r="T22" s="71">
        <v>15.39</v>
      </c>
      <c r="U22" s="71">
        <v>4.35</v>
      </c>
      <c r="V22" s="71">
        <v>42.78</v>
      </c>
      <c r="W22" s="71">
        <v>111.07</v>
      </c>
      <c r="X22" s="71">
        <v>16.24</v>
      </c>
      <c r="Y22" s="72"/>
    </row>
    <row r="23" spans="1:25" s="50" customFormat="1" ht="8.25" customHeight="1">
      <c r="A23" s="73"/>
      <c r="B23" s="67"/>
      <c r="C23" s="68"/>
      <c r="D23" s="68"/>
      <c r="E23" s="68"/>
      <c r="F23" s="68"/>
      <c r="G23" s="68"/>
      <c r="H23" s="68"/>
      <c r="I23" s="68"/>
      <c r="J23" s="68"/>
      <c r="K23" s="74"/>
      <c r="L23" s="74"/>
      <c r="M23" s="70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2"/>
    </row>
    <row r="24" spans="1:25" s="50" customFormat="1" ht="8.25" customHeight="1">
      <c r="A24" s="73" t="str">
        <f>"         "&amp;A25-1</f>
        <v>         46</v>
      </c>
      <c r="B24" s="67">
        <f>A24+1911</f>
        <v>1957</v>
      </c>
      <c r="C24" s="68">
        <v>28.55</v>
      </c>
      <c r="D24" s="68">
        <v>62.11</v>
      </c>
      <c r="E24" s="68">
        <v>123.59</v>
      </c>
      <c r="F24" s="68">
        <v>119.92</v>
      </c>
      <c r="G24" s="68">
        <v>151.85</v>
      </c>
      <c r="H24" s="68">
        <v>86.48</v>
      </c>
      <c r="I24" s="68">
        <v>7.51</v>
      </c>
      <c r="J24" s="68">
        <v>29.1</v>
      </c>
      <c r="K24" s="69">
        <v>0</v>
      </c>
      <c r="L24" s="69">
        <v>0</v>
      </c>
      <c r="M24" s="70"/>
      <c r="N24" s="71">
        <v>590.4</v>
      </c>
      <c r="O24" s="71">
        <v>1248.03</v>
      </c>
      <c r="P24" s="71">
        <v>150.29</v>
      </c>
      <c r="Q24" s="71">
        <v>8.871487844408428</v>
      </c>
      <c r="R24" s="71">
        <v>11.12</v>
      </c>
      <c r="S24" s="71">
        <v>5.877611021069692</v>
      </c>
      <c r="T24" s="71">
        <v>16.7</v>
      </c>
      <c r="U24" s="71">
        <v>5.16</v>
      </c>
      <c r="V24" s="71">
        <v>48.08</v>
      </c>
      <c r="W24" s="71">
        <v>98.24</v>
      </c>
      <c r="X24" s="71">
        <v>17.7</v>
      </c>
      <c r="Y24" s="72"/>
    </row>
    <row r="25" spans="1:25" s="50" customFormat="1" ht="8.25" customHeight="1">
      <c r="A25" s="73" t="str">
        <f>"         "&amp;A26-1</f>
        <v>         47</v>
      </c>
      <c r="B25" s="67">
        <f>A25+1911</f>
        <v>1958</v>
      </c>
      <c r="C25" s="68">
        <v>30.62</v>
      </c>
      <c r="D25" s="68">
        <v>65.71</v>
      </c>
      <c r="E25" s="68">
        <v>129.85</v>
      </c>
      <c r="F25" s="68">
        <v>123.6</v>
      </c>
      <c r="G25" s="68">
        <v>170.05</v>
      </c>
      <c r="H25" s="68">
        <v>91.78</v>
      </c>
      <c r="I25" s="68">
        <v>9.23</v>
      </c>
      <c r="J25" s="68">
        <v>30.34</v>
      </c>
      <c r="K25" s="69">
        <v>0</v>
      </c>
      <c r="L25" s="69">
        <v>0</v>
      </c>
      <c r="M25" s="70"/>
      <c r="N25" s="71">
        <v>651.72</v>
      </c>
      <c r="O25" s="71">
        <v>1449.1</v>
      </c>
      <c r="P25" s="71">
        <v>144.68</v>
      </c>
      <c r="Q25" s="71">
        <v>9.972914100486225</v>
      </c>
      <c r="R25" s="71">
        <v>12.92</v>
      </c>
      <c r="S25" s="71">
        <v>6.177999999999999</v>
      </c>
      <c r="T25" s="71">
        <v>17.54</v>
      </c>
      <c r="U25" s="71">
        <v>6.04</v>
      </c>
      <c r="V25" s="71">
        <v>47.03</v>
      </c>
      <c r="W25" s="71">
        <v>99.05</v>
      </c>
      <c r="X25" s="71">
        <v>18.73</v>
      </c>
      <c r="Y25" s="72"/>
    </row>
    <row r="26" spans="1:25" s="50" customFormat="1" ht="8.25" customHeight="1">
      <c r="A26" s="73" t="str">
        <f>"         "&amp;A27-1</f>
        <v>         48</v>
      </c>
      <c r="B26" s="67">
        <f>A26+1911</f>
        <v>1959</v>
      </c>
      <c r="C26" s="68">
        <v>31.13</v>
      </c>
      <c r="D26" s="68">
        <v>65.7</v>
      </c>
      <c r="E26" s="68">
        <v>127.82</v>
      </c>
      <c r="F26" s="68">
        <v>121.1</v>
      </c>
      <c r="G26" s="68">
        <v>169.96</v>
      </c>
      <c r="H26" s="68">
        <v>95.67</v>
      </c>
      <c r="I26" s="68">
        <v>9.33</v>
      </c>
      <c r="J26" s="68">
        <v>30.85</v>
      </c>
      <c r="K26" s="69">
        <v>0</v>
      </c>
      <c r="L26" s="69">
        <v>0</v>
      </c>
      <c r="M26" s="70"/>
      <c r="N26" s="71">
        <v>798.14</v>
      </c>
      <c r="O26" s="71">
        <v>1844.81</v>
      </c>
      <c r="P26" s="71">
        <v>156.2</v>
      </c>
      <c r="Q26" s="71">
        <v>9.892810372771477</v>
      </c>
      <c r="R26" s="71">
        <v>12.48</v>
      </c>
      <c r="S26" s="71">
        <v>6.458363047001621</v>
      </c>
      <c r="T26" s="71">
        <v>18.61</v>
      </c>
      <c r="U26" s="71">
        <v>7.54</v>
      </c>
      <c r="V26" s="71">
        <v>50.1</v>
      </c>
      <c r="W26" s="71">
        <v>87.79</v>
      </c>
      <c r="X26" s="71">
        <v>17.91</v>
      </c>
      <c r="Y26" s="72"/>
    </row>
    <row r="27" spans="1:25" s="50" customFormat="1" ht="8.25" customHeight="1">
      <c r="A27" s="73" t="str">
        <f>"         "&amp;A28-1</f>
        <v>         49</v>
      </c>
      <c r="B27" s="67">
        <f>A27+1911</f>
        <v>1960</v>
      </c>
      <c r="C27" s="68">
        <v>31.33</v>
      </c>
      <c r="D27" s="68">
        <v>66.62</v>
      </c>
      <c r="E27" s="68">
        <v>132.93</v>
      </c>
      <c r="F27" s="68">
        <v>124.84</v>
      </c>
      <c r="G27" s="68">
        <v>176.71</v>
      </c>
      <c r="H27" s="68">
        <v>88.22</v>
      </c>
      <c r="I27" s="68">
        <v>10.53</v>
      </c>
      <c r="J27" s="68">
        <v>33.8</v>
      </c>
      <c r="K27" s="69">
        <v>0</v>
      </c>
      <c r="L27" s="69">
        <v>0</v>
      </c>
      <c r="M27" s="70"/>
      <c r="N27" s="71">
        <v>823.41</v>
      </c>
      <c r="O27" s="71">
        <v>1909.24</v>
      </c>
      <c r="P27" s="71">
        <v>159.49</v>
      </c>
      <c r="Q27" s="71">
        <v>9.532343598055103</v>
      </c>
      <c r="R27" s="71">
        <v>11.77</v>
      </c>
      <c r="S27" s="71">
        <v>6.508427876823339</v>
      </c>
      <c r="T27" s="71">
        <v>19.52</v>
      </c>
      <c r="U27" s="71">
        <v>8.43</v>
      </c>
      <c r="V27" s="71">
        <v>51.66</v>
      </c>
      <c r="W27" s="71">
        <v>81.1</v>
      </c>
      <c r="X27" s="71">
        <v>18.67</v>
      </c>
      <c r="Y27" s="72"/>
    </row>
    <row r="28" spans="1:25" s="50" customFormat="1" ht="8.25" customHeight="1">
      <c r="A28" s="73" t="str">
        <f>"         "&amp;A30-1</f>
        <v>         50</v>
      </c>
      <c r="B28" s="67">
        <f>A28+1911</f>
        <v>1961</v>
      </c>
      <c r="C28" s="68">
        <v>33.61</v>
      </c>
      <c r="D28" s="68">
        <v>70.9</v>
      </c>
      <c r="E28" s="68">
        <v>139.85</v>
      </c>
      <c r="F28" s="68">
        <v>131.72</v>
      </c>
      <c r="G28" s="68">
        <v>191.13</v>
      </c>
      <c r="H28" s="68">
        <v>96.62</v>
      </c>
      <c r="I28" s="68">
        <v>11.26</v>
      </c>
      <c r="J28" s="68">
        <v>34.5</v>
      </c>
      <c r="K28" s="68">
        <v>37.2</v>
      </c>
      <c r="L28" s="69">
        <v>0</v>
      </c>
      <c r="M28" s="70"/>
      <c r="N28" s="71">
        <v>961.54</v>
      </c>
      <c r="O28" s="71">
        <v>2202.46</v>
      </c>
      <c r="P28" s="71">
        <v>145.09</v>
      </c>
      <c r="Q28" s="71">
        <v>10.483575364667749</v>
      </c>
      <c r="R28" s="71">
        <v>13.31</v>
      </c>
      <c r="S28" s="71">
        <v>6.738726094003241</v>
      </c>
      <c r="T28" s="71">
        <v>22.02</v>
      </c>
      <c r="U28" s="71">
        <v>10.56</v>
      </c>
      <c r="V28" s="71">
        <v>55.15</v>
      </c>
      <c r="W28" s="71">
        <v>83.94</v>
      </c>
      <c r="X28" s="71">
        <v>21.7</v>
      </c>
      <c r="Y28" s="72"/>
    </row>
    <row r="29" spans="1:25" s="50" customFormat="1" ht="8.25" customHeight="1">
      <c r="A29" s="73"/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74"/>
      <c r="M29" s="70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2"/>
    </row>
    <row r="30" spans="1:25" s="50" customFormat="1" ht="8.25" customHeight="1">
      <c r="A30" s="73" t="str">
        <f>"         "&amp;A31-1</f>
        <v>         51</v>
      </c>
      <c r="B30" s="67">
        <f>A30+1911</f>
        <v>1962</v>
      </c>
      <c r="C30" s="68">
        <v>34.66</v>
      </c>
      <c r="D30" s="68">
        <v>72.22</v>
      </c>
      <c r="E30" s="68">
        <v>144.24</v>
      </c>
      <c r="F30" s="68">
        <v>138.12</v>
      </c>
      <c r="G30" s="68">
        <v>185.29</v>
      </c>
      <c r="H30" s="68">
        <v>87.31</v>
      </c>
      <c r="I30" s="68">
        <v>12.71</v>
      </c>
      <c r="J30" s="68">
        <v>36.03</v>
      </c>
      <c r="K30" s="68">
        <v>172.11</v>
      </c>
      <c r="L30" s="69">
        <v>0</v>
      </c>
      <c r="M30" s="70"/>
      <c r="N30" s="71">
        <v>987.7</v>
      </c>
      <c r="O30" s="71">
        <v>2260.21</v>
      </c>
      <c r="P30" s="71">
        <v>151.08</v>
      </c>
      <c r="Q30" s="71">
        <v>11.154444084278767</v>
      </c>
      <c r="R30" s="71">
        <v>14.13</v>
      </c>
      <c r="S30" s="71">
        <v>7.219348460291735</v>
      </c>
      <c r="T30" s="71">
        <v>22.46</v>
      </c>
      <c r="U30" s="71">
        <v>11.3</v>
      </c>
      <c r="V30" s="71">
        <v>61.99</v>
      </c>
      <c r="W30" s="71">
        <v>85.98</v>
      </c>
      <c r="X30" s="71">
        <v>18.2</v>
      </c>
      <c r="Y30" s="72"/>
    </row>
    <row r="31" spans="1:25" s="50" customFormat="1" ht="8.25" customHeight="1">
      <c r="A31" s="73" t="str">
        <f>"         "&amp;A32-1</f>
        <v>         52</v>
      </c>
      <c r="B31" s="67">
        <f>A31+1911</f>
        <v>1963</v>
      </c>
      <c r="C31" s="68">
        <v>35.26</v>
      </c>
      <c r="D31" s="68">
        <v>71.68</v>
      </c>
      <c r="E31" s="68">
        <v>136.44</v>
      </c>
      <c r="F31" s="68">
        <v>138.01</v>
      </c>
      <c r="G31" s="68">
        <v>136.92</v>
      </c>
      <c r="H31" s="68">
        <v>91.56</v>
      </c>
      <c r="I31" s="68">
        <v>12.85</v>
      </c>
      <c r="J31" s="68">
        <v>39.79</v>
      </c>
      <c r="K31" s="68">
        <v>516.4</v>
      </c>
      <c r="L31" s="69">
        <v>0</v>
      </c>
      <c r="M31" s="70"/>
      <c r="N31" s="71">
        <v>987.25</v>
      </c>
      <c r="O31" s="71">
        <v>2251.7</v>
      </c>
      <c r="P31" s="71">
        <v>158.02</v>
      </c>
      <c r="Q31" s="71">
        <v>11.234547811993517</v>
      </c>
      <c r="R31" s="71">
        <v>13.77</v>
      </c>
      <c r="S31" s="71">
        <v>7.8101134521880065</v>
      </c>
      <c r="T31" s="71">
        <v>23.93</v>
      </c>
      <c r="U31" s="71">
        <v>11.94</v>
      </c>
      <c r="V31" s="71">
        <v>67.1</v>
      </c>
      <c r="W31" s="71">
        <v>97.13</v>
      </c>
      <c r="X31" s="71">
        <v>18.62</v>
      </c>
      <c r="Y31" s="72"/>
    </row>
    <row r="32" spans="1:25" s="50" customFormat="1" ht="8.25" customHeight="1">
      <c r="A32" s="73" t="str">
        <f>"         "&amp;A33-1</f>
        <v>         53</v>
      </c>
      <c r="B32" s="67">
        <f>A32+1911</f>
        <v>1964</v>
      </c>
      <c r="C32" s="68">
        <v>38.62</v>
      </c>
      <c r="D32" s="68">
        <v>80.2</v>
      </c>
      <c r="E32" s="68">
        <v>153.07</v>
      </c>
      <c r="F32" s="68">
        <v>147.11</v>
      </c>
      <c r="G32" s="68">
        <v>193.88</v>
      </c>
      <c r="H32" s="68">
        <v>99.07</v>
      </c>
      <c r="I32" s="68">
        <v>19.43</v>
      </c>
      <c r="J32" s="68">
        <v>44.49</v>
      </c>
      <c r="K32" s="68">
        <v>303.63</v>
      </c>
      <c r="L32" s="69">
        <v>0</v>
      </c>
      <c r="M32" s="70"/>
      <c r="N32" s="71">
        <v>1209.46</v>
      </c>
      <c r="O32" s="71">
        <v>2799.25</v>
      </c>
      <c r="P32" s="71">
        <v>155.69</v>
      </c>
      <c r="Q32" s="71">
        <v>12.035585089141005</v>
      </c>
      <c r="R32" s="71">
        <v>14.57</v>
      </c>
      <c r="S32" s="71">
        <v>8.581111831442463</v>
      </c>
      <c r="T32" s="71">
        <v>26.02</v>
      </c>
      <c r="U32" s="71">
        <v>12.6</v>
      </c>
      <c r="V32" s="71">
        <v>76.59</v>
      </c>
      <c r="W32" s="71">
        <v>85.76</v>
      </c>
      <c r="X32" s="71">
        <v>21.2</v>
      </c>
      <c r="Y32" s="72"/>
    </row>
    <row r="33" spans="1:25" s="50" customFormat="1" ht="8.25" customHeight="1">
      <c r="A33" s="73" t="str">
        <f>"         "&amp;A34-1</f>
        <v>         54</v>
      </c>
      <c r="B33" s="67">
        <f>A33+1911</f>
        <v>1965</v>
      </c>
      <c r="C33" s="68">
        <v>41.17</v>
      </c>
      <c r="D33" s="68">
        <v>85.51</v>
      </c>
      <c r="E33" s="68">
        <v>157.73</v>
      </c>
      <c r="F33" s="68">
        <v>153.74</v>
      </c>
      <c r="G33" s="68">
        <v>188.03</v>
      </c>
      <c r="H33" s="68">
        <v>113.98</v>
      </c>
      <c r="I33" s="68">
        <v>26.15</v>
      </c>
      <c r="J33" s="68">
        <v>38.76</v>
      </c>
      <c r="K33" s="68">
        <v>433.45</v>
      </c>
      <c r="L33" s="69">
        <v>0</v>
      </c>
      <c r="M33" s="70"/>
      <c r="N33" s="71">
        <v>1240.12</v>
      </c>
      <c r="O33" s="71">
        <v>2847.87</v>
      </c>
      <c r="P33" s="71">
        <v>180.36</v>
      </c>
      <c r="Q33" s="71">
        <v>12.926739059967584</v>
      </c>
      <c r="R33" s="71">
        <v>15.69</v>
      </c>
      <c r="S33" s="71">
        <v>9.18188978930308</v>
      </c>
      <c r="T33" s="71">
        <v>26.56</v>
      </c>
      <c r="U33" s="71">
        <v>13.51</v>
      </c>
      <c r="V33" s="71">
        <v>79.95</v>
      </c>
      <c r="W33" s="71">
        <v>82</v>
      </c>
      <c r="X33" s="71">
        <v>19.94</v>
      </c>
      <c r="Y33" s="72"/>
    </row>
    <row r="34" spans="1:25" s="50" customFormat="1" ht="8.25" customHeight="1">
      <c r="A34" s="73" t="str">
        <f>"         "&amp;A36-1</f>
        <v>         55</v>
      </c>
      <c r="B34" s="67">
        <f>A34+1911</f>
        <v>1966</v>
      </c>
      <c r="C34" s="68">
        <v>42.67</v>
      </c>
      <c r="D34" s="68">
        <v>87.59</v>
      </c>
      <c r="E34" s="68">
        <v>162.08</v>
      </c>
      <c r="F34" s="68">
        <v>155.89</v>
      </c>
      <c r="G34" s="68">
        <v>205.82</v>
      </c>
      <c r="H34" s="68">
        <v>104.53</v>
      </c>
      <c r="I34" s="68">
        <v>30.95</v>
      </c>
      <c r="J34" s="68">
        <v>36.08</v>
      </c>
      <c r="K34" s="68">
        <v>513.97</v>
      </c>
      <c r="L34" s="69">
        <v>0</v>
      </c>
      <c r="M34" s="70"/>
      <c r="N34" s="71">
        <v>1134.77</v>
      </c>
      <c r="O34" s="71">
        <v>2621.63</v>
      </c>
      <c r="P34" s="71">
        <v>151.67</v>
      </c>
      <c r="Q34" s="71">
        <v>14.308528363047</v>
      </c>
      <c r="R34" s="71">
        <v>17.68</v>
      </c>
      <c r="S34" s="71">
        <v>9.732602917341978</v>
      </c>
      <c r="T34" s="71">
        <v>30.02</v>
      </c>
      <c r="U34" s="71">
        <v>17.71</v>
      </c>
      <c r="V34" s="71">
        <v>86.58</v>
      </c>
      <c r="W34" s="71">
        <v>67.85</v>
      </c>
      <c r="X34" s="71">
        <v>21.31</v>
      </c>
      <c r="Y34" s="72"/>
    </row>
    <row r="35" spans="1:25" s="50" customFormat="1" ht="8.25" customHeight="1">
      <c r="A35" s="73"/>
      <c r="B35" s="67"/>
      <c r="C35" s="68"/>
      <c r="D35" s="68"/>
      <c r="E35" s="68"/>
      <c r="F35" s="68"/>
      <c r="G35" s="68"/>
      <c r="H35" s="68"/>
      <c r="I35" s="68"/>
      <c r="J35" s="68"/>
      <c r="K35" s="68"/>
      <c r="L35" s="74"/>
      <c r="M35" s="70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2"/>
    </row>
    <row r="36" spans="1:25" s="50" customFormat="1" ht="8.25" customHeight="1">
      <c r="A36" s="73" t="str">
        <f>"         "&amp;A37-1</f>
        <v>         56</v>
      </c>
      <c r="B36" s="67">
        <f>A36+1911</f>
        <v>1967</v>
      </c>
      <c r="C36" s="68">
        <v>45.69</v>
      </c>
      <c r="D36" s="68">
        <v>91.8</v>
      </c>
      <c r="E36" s="68">
        <v>167.23</v>
      </c>
      <c r="F36" s="68">
        <v>158.16</v>
      </c>
      <c r="G36" s="68">
        <v>224.43</v>
      </c>
      <c r="H36" s="68">
        <v>99.49</v>
      </c>
      <c r="I36" s="68">
        <v>38.18</v>
      </c>
      <c r="J36" s="68">
        <v>37.5</v>
      </c>
      <c r="K36" s="68">
        <v>670.72</v>
      </c>
      <c r="L36" s="69">
        <v>0</v>
      </c>
      <c r="M36" s="70"/>
      <c r="N36" s="71">
        <v>1217.69</v>
      </c>
      <c r="O36" s="71">
        <v>2672.09</v>
      </c>
      <c r="P36" s="71">
        <v>229.23</v>
      </c>
      <c r="Q36" s="71">
        <v>16.22100486223663</v>
      </c>
      <c r="R36" s="71">
        <v>20.45</v>
      </c>
      <c r="S36" s="71">
        <v>10.623756888168556</v>
      </c>
      <c r="T36" s="71">
        <v>32.83</v>
      </c>
      <c r="U36" s="71">
        <v>21.08</v>
      </c>
      <c r="V36" s="71">
        <v>95.49</v>
      </c>
      <c r="W36" s="71">
        <v>71.02</v>
      </c>
      <c r="X36" s="71">
        <v>19.71</v>
      </c>
      <c r="Y36" s="72"/>
    </row>
    <row r="37" spans="1:25" s="50" customFormat="1" ht="8.25" customHeight="1">
      <c r="A37" s="73" t="str">
        <f>"         "&amp;A38-1</f>
        <v>         57</v>
      </c>
      <c r="B37" s="67">
        <f>A37+1911</f>
        <v>1968</v>
      </c>
      <c r="C37" s="68">
        <v>49.2</v>
      </c>
      <c r="D37" s="68">
        <v>95.51</v>
      </c>
      <c r="E37" s="68">
        <v>170.03</v>
      </c>
      <c r="F37" s="68">
        <v>165.1</v>
      </c>
      <c r="G37" s="68">
        <v>208.95</v>
      </c>
      <c r="H37" s="68">
        <v>104.01</v>
      </c>
      <c r="I37" s="68">
        <v>40.37</v>
      </c>
      <c r="J37" s="68">
        <v>45.28</v>
      </c>
      <c r="K37" s="68">
        <v>700.32</v>
      </c>
      <c r="L37" s="69">
        <v>0</v>
      </c>
      <c r="M37" s="70"/>
      <c r="N37" s="71">
        <v>1349.2</v>
      </c>
      <c r="O37" s="71">
        <v>2810.31</v>
      </c>
      <c r="P37" s="71">
        <v>324.74</v>
      </c>
      <c r="Q37" s="71">
        <v>17.342457050243112</v>
      </c>
      <c r="R37" s="71">
        <v>20.96</v>
      </c>
      <c r="S37" s="71">
        <v>12.275896272285252</v>
      </c>
      <c r="T37" s="71">
        <v>39.3</v>
      </c>
      <c r="U37" s="71">
        <v>30.24</v>
      </c>
      <c r="V37" s="71">
        <v>104.83</v>
      </c>
      <c r="W37" s="71">
        <v>67.85</v>
      </c>
      <c r="X37" s="71">
        <v>19.27</v>
      </c>
      <c r="Y37" s="72"/>
    </row>
    <row r="38" spans="1:25" s="50" customFormat="1" ht="8.25" customHeight="1">
      <c r="A38" s="73" t="str">
        <f>"         "&amp;A39-1</f>
        <v>         58</v>
      </c>
      <c r="B38" s="67">
        <f>A38+1911</f>
        <v>1969</v>
      </c>
      <c r="C38" s="68">
        <v>48.62</v>
      </c>
      <c r="D38" s="68">
        <v>91.38</v>
      </c>
      <c r="E38" s="68">
        <v>160.37</v>
      </c>
      <c r="F38" s="68">
        <v>152.04</v>
      </c>
      <c r="G38" s="68">
        <v>213.55</v>
      </c>
      <c r="H38" s="68">
        <v>96.61</v>
      </c>
      <c r="I38" s="68">
        <v>37.85</v>
      </c>
      <c r="J38" s="68">
        <v>56.07</v>
      </c>
      <c r="K38" s="68">
        <v>438.61</v>
      </c>
      <c r="L38" s="69">
        <v>0</v>
      </c>
      <c r="M38" s="70"/>
      <c r="N38" s="71">
        <v>1138.18</v>
      </c>
      <c r="O38" s="71">
        <v>2631.72</v>
      </c>
      <c r="P38" s="71">
        <v>151.05</v>
      </c>
      <c r="Q38" s="71">
        <v>18.61410372771475</v>
      </c>
      <c r="R38" s="71">
        <v>22.63</v>
      </c>
      <c r="S38" s="71">
        <v>13.046894651539708</v>
      </c>
      <c r="T38" s="71">
        <v>41.99</v>
      </c>
      <c r="U38" s="71">
        <v>33.11</v>
      </c>
      <c r="V38" s="71">
        <v>111.16</v>
      </c>
      <c r="W38" s="71">
        <v>73.61</v>
      </c>
      <c r="X38" s="71">
        <v>19.22</v>
      </c>
      <c r="Y38" s="72"/>
    </row>
    <row r="39" spans="1:25" s="50" customFormat="1" ht="8.25" customHeight="1">
      <c r="A39" s="73" t="str">
        <f>"         "&amp;A40-1</f>
        <v>         59</v>
      </c>
      <c r="B39" s="67">
        <f>A39+1911</f>
        <v>1970</v>
      </c>
      <c r="C39" s="68">
        <v>51.97</v>
      </c>
      <c r="D39" s="68">
        <v>95.45</v>
      </c>
      <c r="E39" s="68">
        <v>166.13</v>
      </c>
      <c r="F39" s="68">
        <v>161.46</v>
      </c>
      <c r="G39" s="68">
        <v>203.52</v>
      </c>
      <c r="H39" s="68">
        <v>94.37</v>
      </c>
      <c r="I39" s="68">
        <v>37.68</v>
      </c>
      <c r="J39" s="68">
        <v>68.85</v>
      </c>
      <c r="K39" s="68">
        <v>521.57</v>
      </c>
      <c r="L39" s="69">
        <v>0</v>
      </c>
      <c r="M39" s="70"/>
      <c r="N39" s="71">
        <v>1204.83</v>
      </c>
      <c r="O39" s="71">
        <v>2749.65</v>
      </c>
      <c r="P39" s="71">
        <v>176.95</v>
      </c>
      <c r="Q39" s="71">
        <v>20.44647649918963</v>
      </c>
      <c r="R39" s="71">
        <v>25.52</v>
      </c>
      <c r="S39" s="71">
        <v>13.63765964343598</v>
      </c>
      <c r="T39" s="71">
        <v>45.66</v>
      </c>
      <c r="U39" s="71">
        <v>35.05</v>
      </c>
      <c r="V39" s="71">
        <v>116.89</v>
      </c>
      <c r="W39" s="71">
        <v>75.45</v>
      </c>
      <c r="X39" s="71">
        <v>25.17</v>
      </c>
      <c r="Y39" s="72"/>
    </row>
    <row r="40" spans="1:25" s="50" customFormat="1" ht="8.25" customHeight="1">
      <c r="A40" s="73" t="str">
        <f>"         "&amp;A42-1</f>
        <v>         60</v>
      </c>
      <c r="B40" s="67">
        <f>A40+1911</f>
        <v>1971</v>
      </c>
      <c r="C40" s="68">
        <v>53.4</v>
      </c>
      <c r="D40" s="68">
        <v>95.88</v>
      </c>
      <c r="E40" s="68">
        <v>157.44</v>
      </c>
      <c r="F40" s="68">
        <v>151.61</v>
      </c>
      <c r="G40" s="68">
        <v>199.12</v>
      </c>
      <c r="H40" s="68">
        <v>95.14</v>
      </c>
      <c r="I40" s="68">
        <v>44.06</v>
      </c>
      <c r="J40" s="68">
        <v>72.59</v>
      </c>
      <c r="K40" s="68">
        <v>767.48</v>
      </c>
      <c r="L40" s="69">
        <v>0</v>
      </c>
      <c r="M40" s="70"/>
      <c r="N40" s="71">
        <v>1250.66</v>
      </c>
      <c r="O40" s="71">
        <v>2804.96</v>
      </c>
      <c r="P40" s="71">
        <v>211.3</v>
      </c>
      <c r="Q40" s="71">
        <v>21.00720259319287</v>
      </c>
      <c r="R40" s="71">
        <v>26</v>
      </c>
      <c r="S40" s="71">
        <v>14.24845056726094</v>
      </c>
      <c r="T40" s="71">
        <v>49.01</v>
      </c>
      <c r="U40" s="71">
        <v>37.19</v>
      </c>
      <c r="V40" s="71">
        <v>127.07</v>
      </c>
      <c r="W40" s="71">
        <v>76.77</v>
      </c>
      <c r="X40" s="71">
        <v>28.31</v>
      </c>
      <c r="Y40" s="72"/>
    </row>
    <row r="41" spans="1:25" s="50" customFormat="1" ht="8.25" customHeight="1">
      <c r="A41" s="73"/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74"/>
      <c r="M41" s="70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2"/>
    </row>
    <row r="42" spans="1:25" s="50" customFormat="1" ht="8.25" customHeight="1">
      <c r="A42" s="73" t="str">
        <f>"         "&amp;A43-1</f>
        <v>         61</v>
      </c>
      <c r="B42" s="67">
        <f>A42+1911</f>
        <v>1972</v>
      </c>
      <c r="C42" s="68">
        <v>55.87</v>
      </c>
      <c r="D42" s="68">
        <v>96.52</v>
      </c>
      <c r="E42" s="68">
        <v>161.7</v>
      </c>
      <c r="F42" s="68">
        <v>160.08</v>
      </c>
      <c r="G42" s="68">
        <v>185.68</v>
      </c>
      <c r="H42" s="68">
        <v>90.62</v>
      </c>
      <c r="I42" s="68">
        <v>42.97</v>
      </c>
      <c r="J42" s="68">
        <v>67.23</v>
      </c>
      <c r="K42" s="68">
        <v>1143.14</v>
      </c>
      <c r="L42" s="69">
        <v>0</v>
      </c>
      <c r="M42" s="70"/>
      <c r="N42" s="71">
        <v>1223.99</v>
      </c>
      <c r="O42" s="71">
        <v>2676.1</v>
      </c>
      <c r="P42" s="71">
        <v>236.98</v>
      </c>
      <c r="Q42" s="71">
        <v>23.06987358184765</v>
      </c>
      <c r="R42" s="71">
        <v>27.82</v>
      </c>
      <c r="S42" s="71">
        <v>16.45130307941653</v>
      </c>
      <c r="T42" s="71">
        <v>52.67</v>
      </c>
      <c r="U42" s="71">
        <v>42.5</v>
      </c>
      <c r="V42" s="71">
        <v>126.19</v>
      </c>
      <c r="W42" s="71">
        <v>71.49</v>
      </c>
      <c r="X42" s="71">
        <v>30.83</v>
      </c>
      <c r="Y42" s="72"/>
    </row>
    <row r="43" spans="1:25" s="50" customFormat="1" ht="8.25" customHeight="1">
      <c r="A43" s="73" t="str">
        <f>"         "&amp;A44-1</f>
        <v>         62</v>
      </c>
      <c r="B43" s="67">
        <f>A43+1911</f>
        <v>1973</v>
      </c>
      <c r="C43" s="68">
        <v>59.79</v>
      </c>
      <c r="D43" s="68">
        <v>97.78</v>
      </c>
      <c r="E43" s="68">
        <v>155.06</v>
      </c>
      <c r="F43" s="68">
        <v>147.78</v>
      </c>
      <c r="G43" s="68">
        <v>202.84</v>
      </c>
      <c r="H43" s="68">
        <v>94.54</v>
      </c>
      <c r="I43" s="68">
        <v>50.28</v>
      </c>
      <c r="J43" s="68">
        <v>76.93</v>
      </c>
      <c r="K43" s="68">
        <v>859.37</v>
      </c>
      <c r="L43" s="69">
        <v>0</v>
      </c>
      <c r="M43" s="70"/>
      <c r="N43" s="71">
        <v>1178.61</v>
      </c>
      <c r="O43" s="71">
        <v>2576.9</v>
      </c>
      <c r="P43" s="71">
        <v>228.17</v>
      </c>
      <c r="Q43" s="71">
        <v>26.904839546191248</v>
      </c>
      <c r="R43" s="71">
        <v>33.94</v>
      </c>
      <c r="S43" s="71">
        <v>17.53270340356564</v>
      </c>
      <c r="T43" s="71">
        <v>59.29</v>
      </c>
      <c r="U43" s="71">
        <v>43.8</v>
      </c>
      <c r="V43" s="71">
        <v>141.72</v>
      </c>
      <c r="W43" s="71">
        <v>72.34</v>
      </c>
      <c r="X43" s="71">
        <v>41.67</v>
      </c>
      <c r="Y43" s="72"/>
    </row>
    <row r="44" spans="1:25" s="50" customFormat="1" ht="8.25" customHeight="1">
      <c r="A44" s="73" t="str">
        <f>"         "&amp;A45-1</f>
        <v>         63</v>
      </c>
      <c r="B44" s="67">
        <f>A44+1911</f>
        <v>1974</v>
      </c>
      <c r="C44" s="68">
        <v>59.57</v>
      </c>
      <c r="D44" s="68">
        <v>103.31</v>
      </c>
      <c r="E44" s="68">
        <v>162.43</v>
      </c>
      <c r="F44" s="68">
        <v>160.77</v>
      </c>
      <c r="G44" s="68">
        <v>186.64</v>
      </c>
      <c r="H44" s="68">
        <v>103.75</v>
      </c>
      <c r="I44" s="68">
        <v>55.62</v>
      </c>
      <c r="J44" s="68">
        <v>78.42</v>
      </c>
      <c r="K44" s="68">
        <v>821.06</v>
      </c>
      <c r="L44" s="69">
        <v>0</v>
      </c>
      <c r="M44" s="70"/>
      <c r="N44" s="71">
        <v>1032.37</v>
      </c>
      <c r="O44" s="71">
        <v>2248.66</v>
      </c>
      <c r="P44" s="71">
        <v>203.55</v>
      </c>
      <c r="Q44" s="71">
        <v>24.99236304700162</v>
      </c>
      <c r="R44" s="71">
        <v>30.06</v>
      </c>
      <c r="S44" s="71">
        <v>17.933222042139384</v>
      </c>
      <c r="T44" s="71">
        <v>56.58</v>
      </c>
      <c r="U44" s="71">
        <v>39.53</v>
      </c>
      <c r="V44" s="71">
        <v>131.31</v>
      </c>
      <c r="W44" s="71">
        <v>73.61</v>
      </c>
      <c r="X44" s="71">
        <v>44.3</v>
      </c>
      <c r="Y44" s="72"/>
    </row>
    <row r="45" spans="1:25" s="50" customFormat="1" ht="8.25" customHeight="1">
      <c r="A45" s="73" t="str">
        <f>"         "&amp;A46-1</f>
        <v>         64</v>
      </c>
      <c r="B45" s="67">
        <f>A45+1911</f>
        <v>1975</v>
      </c>
      <c r="C45" s="68">
        <v>58.75</v>
      </c>
      <c r="D45" s="68">
        <v>100.23</v>
      </c>
      <c r="E45" s="68">
        <v>161.81</v>
      </c>
      <c r="F45" s="68">
        <v>163.51</v>
      </c>
      <c r="G45" s="68">
        <v>171.41</v>
      </c>
      <c r="H45" s="68">
        <v>95.06</v>
      </c>
      <c r="I45" s="68">
        <v>47.79</v>
      </c>
      <c r="J45" s="68">
        <v>84.57</v>
      </c>
      <c r="K45" s="68">
        <v>652.27</v>
      </c>
      <c r="L45" s="69">
        <v>0</v>
      </c>
      <c r="M45" s="70"/>
      <c r="N45" s="71">
        <v>937.95</v>
      </c>
      <c r="O45" s="71">
        <v>2084.18</v>
      </c>
      <c r="P45" s="71">
        <v>166.97</v>
      </c>
      <c r="Q45" s="71">
        <v>23.640612641815235</v>
      </c>
      <c r="R45" s="71">
        <v>25.69</v>
      </c>
      <c r="S45" s="71">
        <v>19.92580226904376</v>
      </c>
      <c r="T45" s="71">
        <v>62.04</v>
      </c>
      <c r="U45" s="71">
        <v>37.93</v>
      </c>
      <c r="V45" s="71">
        <v>164.1</v>
      </c>
      <c r="W45" s="71">
        <v>86.25</v>
      </c>
      <c r="X45" s="71">
        <v>49.74</v>
      </c>
      <c r="Y45" s="72"/>
    </row>
    <row r="46" spans="1:25" s="50" customFormat="1" ht="8.25" customHeight="1">
      <c r="A46" s="73" t="str">
        <f>"         "&amp;A48-1</f>
        <v>         65</v>
      </c>
      <c r="B46" s="67">
        <f>A46+1911</f>
        <v>1976</v>
      </c>
      <c r="C46" s="68">
        <v>66.19</v>
      </c>
      <c r="D46" s="68">
        <v>106.61</v>
      </c>
      <c r="E46" s="68">
        <v>168.32</v>
      </c>
      <c r="F46" s="68">
        <v>178.08</v>
      </c>
      <c r="G46" s="68">
        <v>140.49</v>
      </c>
      <c r="H46" s="68">
        <v>103.88</v>
      </c>
      <c r="I46" s="68">
        <v>53.16</v>
      </c>
      <c r="J46" s="68">
        <v>91.49</v>
      </c>
      <c r="K46" s="68">
        <v>694.93</v>
      </c>
      <c r="L46" s="69">
        <v>0</v>
      </c>
      <c r="M46" s="70"/>
      <c r="N46" s="71">
        <v>982.82</v>
      </c>
      <c r="O46" s="71">
        <v>2015.73</v>
      </c>
      <c r="P46" s="71">
        <v>263.98</v>
      </c>
      <c r="Q46" s="71">
        <v>29.9487811993517</v>
      </c>
      <c r="R46" s="71">
        <v>33.92</v>
      </c>
      <c r="S46" s="71">
        <v>23.71070340356564</v>
      </c>
      <c r="T46" s="71">
        <v>66.9</v>
      </c>
      <c r="U46" s="71">
        <v>40.27</v>
      </c>
      <c r="V46" s="71">
        <v>171.19</v>
      </c>
      <c r="W46" s="71">
        <v>89.96</v>
      </c>
      <c r="X46" s="71">
        <v>55.95</v>
      </c>
      <c r="Y46" s="72"/>
    </row>
    <row r="47" spans="1:25" s="50" customFormat="1" ht="8.25" customHeight="1">
      <c r="A47" s="73"/>
      <c r="B47" s="67"/>
      <c r="C47" s="68"/>
      <c r="D47" s="68"/>
      <c r="E47" s="68"/>
      <c r="F47" s="68"/>
      <c r="G47" s="68"/>
      <c r="H47" s="68"/>
      <c r="I47" s="68"/>
      <c r="J47" s="68"/>
      <c r="K47" s="68"/>
      <c r="L47" s="74"/>
      <c r="M47" s="70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2"/>
    </row>
    <row r="48" spans="1:25" s="50" customFormat="1" ht="8.25" customHeight="1">
      <c r="A48" s="73" t="str">
        <f>"         "&amp;A49-1</f>
        <v>         66</v>
      </c>
      <c r="B48" s="67">
        <f>A48+1911</f>
        <v>1977</v>
      </c>
      <c r="C48" s="68">
        <v>69.84</v>
      </c>
      <c r="D48" s="68">
        <v>108.77</v>
      </c>
      <c r="E48" s="68">
        <v>163.72</v>
      </c>
      <c r="F48" s="68">
        <v>173.84</v>
      </c>
      <c r="G48" s="68">
        <v>133.68</v>
      </c>
      <c r="H48" s="68">
        <v>115.55</v>
      </c>
      <c r="I48" s="68">
        <v>52.22</v>
      </c>
      <c r="J48" s="68">
        <v>98.57</v>
      </c>
      <c r="K48" s="68">
        <v>1180.7</v>
      </c>
      <c r="L48" s="69">
        <v>0</v>
      </c>
      <c r="M48" s="70"/>
      <c r="N48" s="71">
        <v>767.16</v>
      </c>
      <c r="O48" s="71">
        <v>1653.46</v>
      </c>
      <c r="P48" s="71">
        <v>151</v>
      </c>
      <c r="Q48" s="71">
        <v>33.65357860615883</v>
      </c>
      <c r="R48" s="71">
        <v>37.34</v>
      </c>
      <c r="S48" s="71">
        <v>27.46556564019449</v>
      </c>
      <c r="T48" s="71">
        <v>72.22</v>
      </c>
      <c r="U48" s="71">
        <v>45.01</v>
      </c>
      <c r="V48" s="71">
        <v>183.47</v>
      </c>
      <c r="W48" s="71">
        <v>94.24</v>
      </c>
      <c r="X48" s="71">
        <v>58.81</v>
      </c>
      <c r="Y48" s="72"/>
    </row>
    <row r="49" spans="1:25" s="50" customFormat="1" ht="8.25" customHeight="1">
      <c r="A49" s="73" t="str">
        <f>"         "&amp;A50-1</f>
        <v>         67</v>
      </c>
      <c r="B49" s="67">
        <f>A49+1911</f>
        <v>1978</v>
      </c>
      <c r="C49" s="68">
        <v>70.05</v>
      </c>
      <c r="D49" s="68">
        <v>103.69</v>
      </c>
      <c r="E49" s="68">
        <v>152.67</v>
      </c>
      <c r="F49" s="68">
        <v>160.32</v>
      </c>
      <c r="G49" s="68">
        <v>133.17</v>
      </c>
      <c r="H49" s="68">
        <v>97.72</v>
      </c>
      <c r="I49" s="68">
        <v>51.53</v>
      </c>
      <c r="J49" s="68">
        <v>105.24</v>
      </c>
      <c r="K49" s="68">
        <v>1596.66</v>
      </c>
      <c r="L49" s="69">
        <v>0</v>
      </c>
      <c r="M49" s="70"/>
      <c r="N49" s="71">
        <v>781.69</v>
      </c>
      <c r="O49" s="71">
        <v>1618.08</v>
      </c>
      <c r="P49" s="71">
        <v>199.73</v>
      </c>
      <c r="Q49" s="71">
        <v>35.36579578606159</v>
      </c>
      <c r="R49" s="71">
        <v>37.65</v>
      </c>
      <c r="S49" s="71">
        <v>30.52953322528363</v>
      </c>
      <c r="T49" s="71">
        <v>76.27</v>
      </c>
      <c r="U49" s="71">
        <v>44.72</v>
      </c>
      <c r="V49" s="71">
        <v>186.07</v>
      </c>
      <c r="W49" s="71">
        <v>91.64</v>
      </c>
      <c r="X49" s="71">
        <v>69.05</v>
      </c>
      <c r="Y49" s="72"/>
    </row>
    <row r="50" spans="1:25" s="50" customFormat="1" ht="8.25" customHeight="1">
      <c r="A50" s="73" t="str">
        <f>"         "&amp;A51-1</f>
        <v>         68</v>
      </c>
      <c r="B50" s="67">
        <f>A50+1911</f>
        <v>1979</v>
      </c>
      <c r="C50" s="68">
        <v>75.57</v>
      </c>
      <c r="D50" s="68">
        <v>107.57</v>
      </c>
      <c r="E50" s="68">
        <v>150.25</v>
      </c>
      <c r="F50" s="68">
        <v>160.77</v>
      </c>
      <c r="G50" s="68">
        <v>116.78</v>
      </c>
      <c r="H50" s="68">
        <v>104.59</v>
      </c>
      <c r="I50" s="68">
        <v>64.5</v>
      </c>
      <c r="J50" s="68">
        <v>113.13</v>
      </c>
      <c r="K50" s="68">
        <v>1382.34</v>
      </c>
      <c r="L50" s="69">
        <v>0</v>
      </c>
      <c r="M50" s="70"/>
      <c r="N50" s="71">
        <v>737.08</v>
      </c>
      <c r="O50" s="71">
        <v>1465.88</v>
      </c>
      <c r="P50" s="71">
        <v>229.42</v>
      </c>
      <c r="Q50" s="71">
        <v>39.99178606158833</v>
      </c>
      <c r="R50" s="71">
        <v>45.15</v>
      </c>
      <c r="S50" s="71">
        <v>31.821205834683955</v>
      </c>
      <c r="T50" s="71">
        <v>84.06</v>
      </c>
      <c r="U50" s="71">
        <v>50.17</v>
      </c>
      <c r="V50" s="71">
        <v>188.97</v>
      </c>
      <c r="W50" s="71">
        <v>94.56</v>
      </c>
      <c r="X50" s="71">
        <v>80.33</v>
      </c>
      <c r="Y50" s="72"/>
    </row>
    <row r="51" spans="1:25" s="50" customFormat="1" ht="8.25" customHeight="1">
      <c r="A51" s="73" t="str">
        <f>"         "&amp;A52-1</f>
        <v>         69</v>
      </c>
      <c r="B51" s="67">
        <f>A51+1911</f>
        <v>1980</v>
      </c>
      <c r="C51" s="68">
        <v>76.38</v>
      </c>
      <c r="D51" s="68">
        <v>105.25</v>
      </c>
      <c r="E51" s="68">
        <v>144.19</v>
      </c>
      <c r="F51" s="68">
        <v>154.64</v>
      </c>
      <c r="G51" s="68">
        <v>110.41</v>
      </c>
      <c r="H51" s="68">
        <v>98.56</v>
      </c>
      <c r="I51" s="68">
        <v>66.72</v>
      </c>
      <c r="J51" s="68">
        <v>119.31</v>
      </c>
      <c r="K51" s="68">
        <v>1017.89</v>
      </c>
      <c r="L51" s="69">
        <v>0</v>
      </c>
      <c r="M51" s="70"/>
      <c r="N51" s="71">
        <v>663.29</v>
      </c>
      <c r="O51" s="71">
        <v>1345.16</v>
      </c>
      <c r="P51" s="71">
        <v>188.6</v>
      </c>
      <c r="Q51" s="71">
        <v>42.354846029173416</v>
      </c>
      <c r="R51" s="71">
        <v>47.67</v>
      </c>
      <c r="S51" s="71">
        <v>33.86385089141005</v>
      </c>
      <c r="T51" s="71">
        <v>85.31</v>
      </c>
      <c r="U51" s="71">
        <v>52.38</v>
      </c>
      <c r="V51" s="71">
        <v>193.52</v>
      </c>
      <c r="W51" s="71">
        <v>94.05</v>
      </c>
      <c r="X51" s="71">
        <v>79.03</v>
      </c>
      <c r="Y51" s="72"/>
    </row>
    <row r="52" spans="1:25" s="50" customFormat="1" ht="8.25" customHeight="1">
      <c r="A52" s="73" t="str">
        <f>"         "&amp;A54-1</f>
        <v>         70</v>
      </c>
      <c r="B52" s="67">
        <f>A52+1911</f>
        <v>1981</v>
      </c>
      <c r="C52" s="68">
        <v>75.35</v>
      </c>
      <c r="D52" s="68">
        <v>102.69</v>
      </c>
      <c r="E52" s="68">
        <v>141.11</v>
      </c>
      <c r="F52" s="68">
        <v>155.97</v>
      </c>
      <c r="G52" s="68">
        <v>90.62</v>
      </c>
      <c r="H52" s="68">
        <v>96.47</v>
      </c>
      <c r="I52" s="68">
        <v>71.44</v>
      </c>
      <c r="J52" s="68">
        <v>106.69</v>
      </c>
      <c r="K52" s="68">
        <v>894.79</v>
      </c>
      <c r="L52" s="68">
        <v>14.07</v>
      </c>
      <c r="M52" s="70"/>
      <c r="N52" s="71">
        <v>689.13</v>
      </c>
      <c r="O52" s="71">
        <v>1254.96</v>
      </c>
      <c r="P52" s="71">
        <v>298.63</v>
      </c>
      <c r="Q52" s="71">
        <v>43.13585737439222</v>
      </c>
      <c r="R52" s="71">
        <v>47.47</v>
      </c>
      <c r="S52" s="71">
        <v>35.55604213938412</v>
      </c>
      <c r="T52" s="71">
        <v>82.01</v>
      </c>
      <c r="U52" s="71">
        <v>44.91</v>
      </c>
      <c r="V52" s="71">
        <v>181.99</v>
      </c>
      <c r="W52" s="71">
        <v>104.05</v>
      </c>
      <c r="X52" s="71">
        <v>86.82</v>
      </c>
      <c r="Y52" s="72"/>
    </row>
    <row r="53" spans="1:25" s="50" customFormat="1" ht="8.25" customHeight="1">
      <c r="A53" s="73"/>
      <c r="B53" s="67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70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2"/>
    </row>
    <row r="54" spans="1:25" s="50" customFormat="1" ht="8.25" customHeight="1">
      <c r="A54" s="73" t="str">
        <f>"         "&amp;A55-1</f>
        <v>         71</v>
      </c>
      <c r="B54" s="67">
        <f>A54+1911</f>
        <v>1982</v>
      </c>
      <c r="C54" s="68">
        <v>76.7</v>
      </c>
      <c r="D54" s="68">
        <v>103.58</v>
      </c>
      <c r="E54" s="68">
        <v>146.64</v>
      </c>
      <c r="F54" s="68">
        <v>163.16</v>
      </c>
      <c r="G54" s="68">
        <v>90.21</v>
      </c>
      <c r="H54" s="68">
        <v>98.11</v>
      </c>
      <c r="I54" s="68">
        <v>65.33</v>
      </c>
      <c r="J54" s="68">
        <v>107.59</v>
      </c>
      <c r="K54" s="68">
        <v>798.11</v>
      </c>
      <c r="L54" s="68">
        <v>15.27</v>
      </c>
      <c r="M54" s="70"/>
      <c r="N54" s="71">
        <v>630.7</v>
      </c>
      <c r="O54" s="71">
        <v>1156</v>
      </c>
      <c r="P54" s="71">
        <v>266.72</v>
      </c>
      <c r="Q54" s="71">
        <v>44.8080226904376</v>
      </c>
      <c r="R54" s="71">
        <v>48.99</v>
      </c>
      <c r="S54" s="71">
        <v>37.23822042139384</v>
      </c>
      <c r="T54" s="71">
        <v>83.7</v>
      </c>
      <c r="U54" s="71">
        <v>47.03</v>
      </c>
      <c r="V54" s="71">
        <v>170.41</v>
      </c>
      <c r="W54" s="71">
        <v>113.98</v>
      </c>
      <c r="X54" s="71">
        <v>93.42</v>
      </c>
      <c r="Y54" s="72"/>
    </row>
    <row r="55" spans="1:25" s="50" customFormat="1" ht="8.25" customHeight="1">
      <c r="A55" s="73" t="str">
        <f>"         "&amp;A56-1</f>
        <v>         72</v>
      </c>
      <c r="B55" s="67">
        <f>A55+1911</f>
        <v>1983</v>
      </c>
      <c r="C55" s="68">
        <v>79.79</v>
      </c>
      <c r="D55" s="68">
        <v>100.49</v>
      </c>
      <c r="E55" s="68">
        <v>146.1</v>
      </c>
      <c r="F55" s="68">
        <v>163.36</v>
      </c>
      <c r="G55" s="68">
        <v>86.86</v>
      </c>
      <c r="H55" s="68">
        <v>85.53</v>
      </c>
      <c r="I55" s="68">
        <v>65.75</v>
      </c>
      <c r="J55" s="68">
        <v>101.94</v>
      </c>
      <c r="K55" s="68">
        <v>758.92</v>
      </c>
      <c r="L55" s="68">
        <v>16.07</v>
      </c>
      <c r="M55" s="70"/>
      <c r="N55" s="71">
        <v>745.56</v>
      </c>
      <c r="O55" s="71">
        <v>1474.27</v>
      </c>
      <c r="P55" s="71">
        <v>218.86</v>
      </c>
      <c r="Q55" s="71">
        <v>51.33647649918963</v>
      </c>
      <c r="R55" s="71">
        <v>52.3</v>
      </c>
      <c r="S55" s="71">
        <v>46.28994165316045</v>
      </c>
      <c r="T55" s="71">
        <v>86.08</v>
      </c>
      <c r="U55" s="71">
        <v>47.58</v>
      </c>
      <c r="V55" s="71">
        <v>160.22</v>
      </c>
      <c r="W55" s="71">
        <v>125.12</v>
      </c>
      <c r="X55" s="71">
        <v>104.54</v>
      </c>
      <c r="Y55" s="72"/>
    </row>
    <row r="56" spans="1:25" s="50" customFormat="1" ht="8.25" customHeight="1">
      <c r="A56" s="73" t="str">
        <f>"         "&amp;A57-1</f>
        <v>         73</v>
      </c>
      <c r="B56" s="67">
        <f>A56+1911</f>
        <v>1984</v>
      </c>
      <c r="C56" s="68">
        <v>82.27</v>
      </c>
      <c r="D56" s="68">
        <v>101.16</v>
      </c>
      <c r="E56" s="68">
        <v>133.95</v>
      </c>
      <c r="F56" s="68">
        <v>147.52</v>
      </c>
      <c r="G56" s="68">
        <v>88.06</v>
      </c>
      <c r="H56" s="68">
        <v>90.74</v>
      </c>
      <c r="I56" s="68">
        <v>73.22</v>
      </c>
      <c r="J56" s="68">
        <v>113.72</v>
      </c>
      <c r="K56" s="68">
        <v>796.12</v>
      </c>
      <c r="L56" s="68">
        <v>21.2</v>
      </c>
      <c r="M56" s="70"/>
      <c r="N56" s="71">
        <v>644.39</v>
      </c>
      <c r="O56" s="71">
        <v>1258.6</v>
      </c>
      <c r="P56" s="71">
        <v>203.06</v>
      </c>
      <c r="Q56" s="71">
        <v>54.32034035656402</v>
      </c>
      <c r="R56" s="71">
        <v>57.7</v>
      </c>
      <c r="S56" s="71">
        <v>46.750538087520255</v>
      </c>
      <c r="T56" s="71">
        <v>91.28</v>
      </c>
      <c r="U56" s="71">
        <v>54.43</v>
      </c>
      <c r="V56" s="71">
        <v>162.59</v>
      </c>
      <c r="W56" s="71">
        <v>136.52</v>
      </c>
      <c r="X56" s="71">
        <v>106.63</v>
      </c>
      <c r="Y56" s="72"/>
    </row>
    <row r="57" spans="1:25" s="50" customFormat="1" ht="8.25" customHeight="1">
      <c r="A57" s="73" t="str">
        <f>"         "&amp;A58-1</f>
        <v>         74</v>
      </c>
      <c r="B57" s="67">
        <f>A57+1911</f>
        <v>1985</v>
      </c>
      <c r="C57" s="68">
        <v>84.78</v>
      </c>
      <c r="D57" s="68">
        <v>101.93</v>
      </c>
      <c r="E57" s="68">
        <v>131.77</v>
      </c>
      <c r="F57" s="68">
        <v>142.89</v>
      </c>
      <c r="G57" s="68">
        <v>94.83</v>
      </c>
      <c r="H57" s="68">
        <v>95.02</v>
      </c>
      <c r="I57" s="68">
        <v>79.03</v>
      </c>
      <c r="J57" s="68">
        <v>110.8</v>
      </c>
      <c r="K57" s="68">
        <v>799.95</v>
      </c>
      <c r="L57" s="68">
        <v>25.51</v>
      </c>
      <c r="M57" s="70"/>
      <c r="N57" s="71">
        <v>580.11</v>
      </c>
      <c r="O57" s="71">
        <v>1129.74</v>
      </c>
      <c r="P57" s="71">
        <v>185.83</v>
      </c>
      <c r="Q57" s="71">
        <v>58.025137763371156</v>
      </c>
      <c r="R57" s="71">
        <v>65.52</v>
      </c>
      <c r="S57" s="71">
        <v>46.259902755267426</v>
      </c>
      <c r="T57" s="71">
        <v>95.19</v>
      </c>
      <c r="U57" s="71">
        <v>59.8</v>
      </c>
      <c r="V57" s="71">
        <v>160.27</v>
      </c>
      <c r="W57" s="71">
        <v>147.02</v>
      </c>
      <c r="X57" s="71">
        <v>109.72</v>
      </c>
      <c r="Y57" s="72"/>
    </row>
    <row r="58" spans="1:25" s="50" customFormat="1" ht="8.25" customHeight="1">
      <c r="A58" s="73" t="str">
        <f>"         "&amp;A60-1</f>
        <v>         75</v>
      </c>
      <c r="B58" s="67">
        <f>A58+1911</f>
        <v>1986</v>
      </c>
      <c r="C58" s="68">
        <v>84.51</v>
      </c>
      <c r="D58" s="68">
        <v>96.64</v>
      </c>
      <c r="E58" s="68">
        <v>123.31</v>
      </c>
      <c r="F58" s="68">
        <v>129.67</v>
      </c>
      <c r="G58" s="68">
        <v>101.53</v>
      </c>
      <c r="H58" s="68">
        <v>89.11</v>
      </c>
      <c r="I58" s="68">
        <v>76.45</v>
      </c>
      <c r="J58" s="68">
        <v>103.65</v>
      </c>
      <c r="K58" s="68">
        <v>738.03</v>
      </c>
      <c r="L58" s="68">
        <v>28.71</v>
      </c>
      <c r="M58" s="70"/>
      <c r="N58" s="71">
        <v>642.78</v>
      </c>
      <c r="O58" s="71">
        <v>1215.69</v>
      </c>
      <c r="P58" s="71">
        <v>245.22</v>
      </c>
      <c r="Q58" s="71">
        <v>59.97766612641815</v>
      </c>
      <c r="R58" s="71">
        <v>68.48</v>
      </c>
      <c r="S58" s="71">
        <v>46.97082333873582</v>
      </c>
      <c r="T58" s="71">
        <v>100.93</v>
      </c>
      <c r="U58" s="71">
        <v>67.29</v>
      </c>
      <c r="V58" s="71">
        <v>146.75</v>
      </c>
      <c r="W58" s="71">
        <v>156.99</v>
      </c>
      <c r="X58" s="71">
        <v>120.68</v>
      </c>
      <c r="Y58" s="72"/>
    </row>
    <row r="59" spans="1:25" s="50" customFormat="1" ht="8.25" customHeight="1">
      <c r="A59" s="73"/>
      <c r="B59" s="67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70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2"/>
    </row>
    <row r="60" spans="1:25" s="50" customFormat="1" ht="8.25" customHeight="1">
      <c r="A60" s="73" t="str">
        <f>"         "&amp;A61-1</f>
        <v>         76</v>
      </c>
      <c r="B60" s="67">
        <f>A60+1911</f>
        <v>1987</v>
      </c>
      <c r="C60" s="68">
        <v>91.25</v>
      </c>
      <c r="D60" s="68">
        <v>100.66</v>
      </c>
      <c r="E60" s="68">
        <v>122.31</v>
      </c>
      <c r="F60" s="68">
        <v>124.9</v>
      </c>
      <c r="G60" s="68">
        <v>112</v>
      </c>
      <c r="H60" s="68">
        <v>91.67</v>
      </c>
      <c r="I60" s="68">
        <v>87.14</v>
      </c>
      <c r="J60" s="68">
        <v>107.83</v>
      </c>
      <c r="K60" s="68">
        <v>607.77</v>
      </c>
      <c r="L60" s="68">
        <v>36.36</v>
      </c>
      <c r="M60" s="70"/>
      <c r="N60" s="71">
        <v>596.05</v>
      </c>
      <c r="O60" s="71">
        <v>995.04</v>
      </c>
      <c r="P60" s="71">
        <v>313.19</v>
      </c>
      <c r="Q60" s="71">
        <v>65.38466774716369</v>
      </c>
      <c r="R60" s="71">
        <v>73.95</v>
      </c>
      <c r="S60" s="71">
        <v>51.94726742301459</v>
      </c>
      <c r="T60" s="71">
        <v>114.6</v>
      </c>
      <c r="U60" s="71">
        <v>78.97</v>
      </c>
      <c r="V60" s="71">
        <v>153.28</v>
      </c>
      <c r="W60" s="71">
        <v>150.38</v>
      </c>
      <c r="X60" s="71">
        <v>141.41</v>
      </c>
      <c r="Y60" s="72"/>
    </row>
    <row r="61" spans="1:25" s="50" customFormat="1" ht="8.25" customHeight="1">
      <c r="A61" s="73" t="str">
        <f>"         "&amp;A62-1</f>
        <v>         77</v>
      </c>
      <c r="B61" s="67">
        <f>A61+1911</f>
        <v>1988</v>
      </c>
      <c r="C61" s="68">
        <v>92.66</v>
      </c>
      <c r="D61" s="68">
        <v>102.04</v>
      </c>
      <c r="E61" s="68">
        <v>118.35</v>
      </c>
      <c r="F61" s="68">
        <v>121.3</v>
      </c>
      <c r="G61" s="68">
        <v>107.07</v>
      </c>
      <c r="H61" s="68">
        <v>101.15</v>
      </c>
      <c r="I61" s="68">
        <v>94.12</v>
      </c>
      <c r="J61" s="68">
        <v>103.07</v>
      </c>
      <c r="K61" s="68">
        <v>437.58</v>
      </c>
      <c r="L61" s="68">
        <v>43.75</v>
      </c>
      <c r="M61" s="70"/>
      <c r="N61" s="71">
        <v>386.38</v>
      </c>
      <c r="O61" s="71">
        <v>549.01</v>
      </c>
      <c r="P61" s="71">
        <v>265.25</v>
      </c>
      <c r="Q61" s="71">
        <v>65.94539384116693</v>
      </c>
      <c r="R61" s="71">
        <v>71.86</v>
      </c>
      <c r="S61" s="71">
        <v>55.22150729335494</v>
      </c>
      <c r="T61" s="71">
        <v>119.27</v>
      </c>
      <c r="U61" s="71">
        <v>95.39</v>
      </c>
      <c r="V61" s="71">
        <v>152.14</v>
      </c>
      <c r="W61" s="71">
        <v>138.83</v>
      </c>
      <c r="X61" s="71">
        <v>132.95</v>
      </c>
      <c r="Y61" s="72"/>
    </row>
    <row r="62" spans="1:25" s="50" customFormat="1" ht="8.25" customHeight="1">
      <c r="A62" s="73" t="str">
        <f>"         "&amp;A63-1</f>
        <v>         78</v>
      </c>
      <c r="B62" s="67">
        <f>A62+1911</f>
        <v>1989</v>
      </c>
      <c r="C62" s="68">
        <v>92.48</v>
      </c>
      <c r="D62" s="68">
        <v>101.55</v>
      </c>
      <c r="E62" s="68">
        <v>117.26</v>
      </c>
      <c r="F62" s="68">
        <v>122.59</v>
      </c>
      <c r="G62" s="68">
        <v>98.69</v>
      </c>
      <c r="H62" s="68">
        <v>101.51</v>
      </c>
      <c r="I62" s="68">
        <v>98.61</v>
      </c>
      <c r="J62" s="68">
        <v>96.64</v>
      </c>
      <c r="K62" s="68">
        <v>365.7</v>
      </c>
      <c r="L62" s="68">
        <v>44.86</v>
      </c>
      <c r="M62" s="70"/>
      <c r="N62" s="71">
        <v>272.93</v>
      </c>
      <c r="O62" s="71">
        <v>324.95</v>
      </c>
      <c r="P62" s="71">
        <v>228.2</v>
      </c>
      <c r="Q62" s="71">
        <v>69.15955591572123</v>
      </c>
      <c r="R62" s="71">
        <v>72.31</v>
      </c>
      <c r="S62" s="71">
        <v>61.099118314424636</v>
      </c>
      <c r="T62" s="71">
        <v>113.33</v>
      </c>
      <c r="U62" s="71">
        <v>100.27</v>
      </c>
      <c r="V62" s="71">
        <v>155.92</v>
      </c>
      <c r="W62" s="71">
        <v>137.93</v>
      </c>
      <c r="X62" s="71">
        <v>107.17</v>
      </c>
      <c r="Y62" s="72"/>
    </row>
    <row r="63" spans="1:25" s="50" customFormat="1" ht="8.25" customHeight="1">
      <c r="A63" s="73" t="str">
        <f>"         "&amp;A64-1</f>
        <v>         79</v>
      </c>
      <c r="B63" s="67">
        <f>A63+1911</f>
        <v>1990</v>
      </c>
      <c r="C63" s="68">
        <v>94.54</v>
      </c>
      <c r="D63" s="68">
        <v>97.03</v>
      </c>
      <c r="E63" s="68">
        <v>116</v>
      </c>
      <c r="F63" s="68">
        <v>118.81</v>
      </c>
      <c r="G63" s="68">
        <v>105.15</v>
      </c>
      <c r="H63" s="68">
        <v>93.84</v>
      </c>
      <c r="I63" s="68">
        <v>93.12</v>
      </c>
      <c r="J63" s="68">
        <v>88.64</v>
      </c>
      <c r="K63" s="68">
        <v>264.36</v>
      </c>
      <c r="L63" s="68">
        <v>54.05</v>
      </c>
      <c r="M63" s="70"/>
      <c r="N63" s="71">
        <v>233.52</v>
      </c>
      <c r="O63" s="71">
        <v>203.87</v>
      </c>
      <c r="P63" s="71">
        <v>243.35</v>
      </c>
      <c r="Q63" s="71">
        <v>74.37631118314424</v>
      </c>
      <c r="R63" s="71">
        <v>79.56</v>
      </c>
      <c r="S63" s="71">
        <v>63.842670988654774</v>
      </c>
      <c r="T63" s="71">
        <v>120.4</v>
      </c>
      <c r="U63" s="71">
        <v>105.91</v>
      </c>
      <c r="V63" s="71">
        <v>125.27</v>
      </c>
      <c r="W63" s="71">
        <v>132.96</v>
      </c>
      <c r="X63" s="71">
        <v>133.49</v>
      </c>
      <c r="Y63" s="72"/>
    </row>
    <row r="64" spans="1:25" s="50" customFormat="1" ht="8.25" customHeight="1">
      <c r="A64" s="73" t="str">
        <f>"         "&amp;A66-1</f>
        <v>         80</v>
      </c>
      <c r="B64" s="67">
        <f>A64+1911</f>
        <v>1991</v>
      </c>
      <c r="C64" s="68">
        <v>95.9</v>
      </c>
      <c r="D64" s="68">
        <v>99.5</v>
      </c>
      <c r="E64" s="68">
        <v>116.59</v>
      </c>
      <c r="F64" s="68">
        <v>119.69</v>
      </c>
      <c r="G64" s="68">
        <v>105.17</v>
      </c>
      <c r="H64" s="68">
        <v>92.86</v>
      </c>
      <c r="I64" s="68">
        <v>97.96</v>
      </c>
      <c r="J64" s="68">
        <v>93.74</v>
      </c>
      <c r="K64" s="68">
        <v>214.92</v>
      </c>
      <c r="L64" s="68">
        <v>57.8</v>
      </c>
      <c r="M64" s="70"/>
      <c r="N64" s="71">
        <v>218.67</v>
      </c>
      <c r="O64" s="71">
        <v>133</v>
      </c>
      <c r="P64" s="71">
        <v>284.01</v>
      </c>
      <c r="Q64" s="71">
        <v>81.03493354943274</v>
      </c>
      <c r="R64" s="71">
        <v>88.82</v>
      </c>
      <c r="S64" s="71">
        <v>66.72640518638573</v>
      </c>
      <c r="T64" s="71">
        <v>111.38</v>
      </c>
      <c r="U64" s="71">
        <v>97.64</v>
      </c>
      <c r="V64" s="71">
        <v>118.72</v>
      </c>
      <c r="W64" s="71">
        <v>109.88</v>
      </c>
      <c r="X64" s="71">
        <v>125.41</v>
      </c>
      <c r="Y64" s="72"/>
    </row>
    <row r="65" spans="1:25" s="50" customFormat="1" ht="8.25" customHeight="1">
      <c r="A65" s="73"/>
      <c r="B65" s="67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70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</row>
    <row r="66" spans="1:25" s="50" customFormat="1" ht="8.25" customHeight="1">
      <c r="A66" s="73" t="str">
        <f>"         "&amp;A67-1</f>
        <v>         81</v>
      </c>
      <c r="B66" s="67">
        <f>A66+1911</f>
        <v>1992</v>
      </c>
      <c r="C66" s="68">
        <v>93.64</v>
      </c>
      <c r="D66" s="68">
        <v>95.38</v>
      </c>
      <c r="E66" s="68">
        <v>106.81</v>
      </c>
      <c r="F66" s="68">
        <v>107.13</v>
      </c>
      <c r="G66" s="68">
        <v>105.44</v>
      </c>
      <c r="H66" s="68">
        <v>93.43</v>
      </c>
      <c r="I66" s="68">
        <v>90.22</v>
      </c>
      <c r="J66" s="68">
        <v>93.82</v>
      </c>
      <c r="K66" s="68">
        <v>155.28</v>
      </c>
      <c r="L66" s="68">
        <v>69.49</v>
      </c>
      <c r="M66" s="70"/>
      <c r="N66" s="71">
        <v>131.97</v>
      </c>
      <c r="O66" s="71">
        <v>163.13</v>
      </c>
      <c r="P66" s="71">
        <v>105.91</v>
      </c>
      <c r="Q66" s="71">
        <v>82.98746191247973</v>
      </c>
      <c r="R66" s="71">
        <v>88.73</v>
      </c>
      <c r="S66" s="71">
        <v>72.40375688816856</v>
      </c>
      <c r="T66" s="71">
        <v>107.45</v>
      </c>
      <c r="U66" s="71">
        <v>100.05</v>
      </c>
      <c r="V66" s="71">
        <v>118.81</v>
      </c>
      <c r="W66" s="71">
        <v>112.54</v>
      </c>
      <c r="X66" s="71">
        <v>109.48</v>
      </c>
      <c r="Y66" s="72"/>
    </row>
    <row r="67" spans="1:25" s="50" customFormat="1" ht="8.25" customHeight="1">
      <c r="A67" s="73" t="str">
        <f>"         "&amp;A68-1</f>
        <v>         82</v>
      </c>
      <c r="B67" s="67">
        <f>A67+1911</f>
        <v>1993</v>
      </c>
      <c r="C67" s="68">
        <v>99.29</v>
      </c>
      <c r="D67" s="68">
        <v>101.88</v>
      </c>
      <c r="E67" s="68">
        <v>114.13</v>
      </c>
      <c r="F67" s="68">
        <v>115.67</v>
      </c>
      <c r="G67" s="68">
        <v>108.28</v>
      </c>
      <c r="H67" s="68">
        <v>96.93</v>
      </c>
      <c r="I67" s="68">
        <v>102.17</v>
      </c>
      <c r="J67" s="68">
        <v>94.4</v>
      </c>
      <c r="K67" s="68">
        <v>109.82</v>
      </c>
      <c r="L67" s="68">
        <v>82.75</v>
      </c>
      <c r="M67" s="70"/>
      <c r="N67" s="71">
        <v>137.77</v>
      </c>
      <c r="O67" s="71">
        <v>117.25</v>
      </c>
      <c r="P67" s="71">
        <v>152.51</v>
      </c>
      <c r="Q67" s="71">
        <v>86.61215559157212</v>
      </c>
      <c r="R67" s="71">
        <v>89.44</v>
      </c>
      <c r="S67" s="71">
        <v>81.38538735818476</v>
      </c>
      <c r="T67" s="71">
        <v>114.18</v>
      </c>
      <c r="U67" s="71">
        <v>121.58</v>
      </c>
      <c r="V67" s="71">
        <v>107.28</v>
      </c>
      <c r="W67" s="71">
        <v>103.45</v>
      </c>
      <c r="X67" s="71">
        <v>109.23</v>
      </c>
      <c r="Y67" s="72"/>
    </row>
    <row r="68" spans="1:25" s="50" customFormat="1" ht="8.25" customHeight="1">
      <c r="A68" s="73" t="str">
        <f>"         "&amp;A69-1</f>
        <v>         83</v>
      </c>
      <c r="B68" s="67">
        <f>A68+1911</f>
        <v>1994</v>
      </c>
      <c r="C68" s="68">
        <v>96.25</v>
      </c>
      <c r="D68" s="68">
        <v>98.3</v>
      </c>
      <c r="E68" s="68">
        <v>106.55</v>
      </c>
      <c r="F68" s="68">
        <v>106.77</v>
      </c>
      <c r="G68" s="68">
        <v>105.44</v>
      </c>
      <c r="H68" s="68">
        <v>101.49</v>
      </c>
      <c r="I68" s="68">
        <v>99.18</v>
      </c>
      <c r="J68" s="68">
        <v>84.55</v>
      </c>
      <c r="K68" s="68">
        <v>95.38</v>
      </c>
      <c r="L68" s="68">
        <v>94.8</v>
      </c>
      <c r="M68" s="70"/>
      <c r="N68" s="71">
        <v>104</v>
      </c>
      <c r="O68" s="71">
        <v>86.47</v>
      </c>
      <c r="P68" s="71">
        <v>116.76</v>
      </c>
      <c r="Q68" s="71">
        <v>91.51850891410048</v>
      </c>
      <c r="R68" s="71">
        <v>94.81</v>
      </c>
      <c r="S68" s="71">
        <v>85.45065153970828</v>
      </c>
      <c r="T68" s="71">
        <v>100.69</v>
      </c>
      <c r="U68" s="71">
        <v>98.64</v>
      </c>
      <c r="V68" s="71">
        <v>99.8</v>
      </c>
      <c r="W68" s="71">
        <v>95.62</v>
      </c>
      <c r="X68" s="71">
        <v>104.28</v>
      </c>
      <c r="Y68" s="72"/>
    </row>
    <row r="69" spans="1:25" s="50" customFormat="1" ht="8.25" customHeight="1">
      <c r="A69" s="73" t="str">
        <f>"         "&amp;A70-1</f>
        <v>         84</v>
      </c>
      <c r="B69" s="67">
        <f>A69+1911</f>
        <v>1995</v>
      </c>
      <c r="C69" s="68">
        <v>99.84</v>
      </c>
      <c r="D69" s="68">
        <v>100.27</v>
      </c>
      <c r="E69" s="68">
        <v>105.99</v>
      </c>
      <c r="F69" s="68">
        <v>107.32</v>
      </c>
      <c r="G69" s="68">
        <v>100.89</v>
      </c>
      <c r="H69" s="68">
        <v>101.63</v>
      </c>
      <c r="I69" s="68">
        <v>99.15</v>
      </c>
      <c r="J69" s="68">
        <v>92.23</v>
      </c>
      <c r="K69" s="68">
        <v>79.45</v>
      </c>
      <c r="L69" s="68">
        <v>104.41</v>
      </c>
      <c r="M69" s="70"/>
      <c r="N69" s="71">
        <v>121.39</v>
      </c>
      <c r="O69" s="71">
        <v>121.77</v>
      </c>
      <c r="P69" s="71">
        <v>119.82</v>
      </c>
      <c r="Q69" s="71">
        <v>96.11446029173419</v>
      </c>
      <c r="R69" s="71">
        <v>97.13</v>
      </c>
      <c r="S69" s="71">
        <v>94.19197082658022</v>
      </c>
      <c r="T69" s="71">
        <v>104.9</v>
      </c>
      <c r="U69" s="71">
        <v>103.86</v>
      </c>
      <c r="V69" s="71">
        <v>106.77</v>
      </c>
      <c r="W69" s="71">
        <v>111.22</v>
      </c>
      <c r="X69" s="71">
        <v>103.88</v>
      </c>
      <c r="Y69" s="72"/>
    </row>
    <row r="70" spans="1:25" s="50" customFormat="1" ht="8.25" customHeight="1">
      <c r="A70" s="73" t="str">
        <f>"         "&amp;A72-1</f>
        <v>         85</v>
      </c>
      <c r="B70" s="67">
        <f>A70+1911</f>
        <v>1996</v>
      </c>
      <c r="C70" s="68">
        <v>100</v>
      </c>
      <c r="D70" s="68">
        <v>100</v>
      </c>
      <c r="E70" s="68">
        <v>100</v>
      </c>
      <c r="F70" s="68">
        <v>100</v>
      </c>
      <c r="G70" s="68">
        <v>100</v>
      </c>
      <c r="H70" s="68">
        <v>100</v>
      </c>
      <c r="I70" s="68">
        <v>100</v>
      </c>
      <c r="J70" s="68">
        <v>100</v>
      </c>
      <c r="K70" s="68">
        <v>100</v>
      </c>
      <c r="L70" s="68">
        <v>100</v>
      </c>
      <c r="M70" s="70"/>
      <c r="N70" s="71">
        <v>100</v>
      </c>
      <c r="O70" s="71">
        <v>100</v>
      </c>
      <c r="P70" s="71">
        <v>100</v>
      </c>
      <c r="Q70" s="71">
        <v>100</v>
      </c>
      <c r="R70" s="71">
        <v>100</v>
      </c>
      <c r="S70" s="71">
        <v>100</v>
      </c>
      <c r="T70" s="71">
        <v>100</v>
      </c>
      <c r="U70" s="71">
        <v>100</v>
      </c>
      <c r="V70" s="71">
        <v>100</v>
      </c>
      <c r="W70" s="71">
        <v>100</v>
      </c>
      <c r="X70" s="71">
        <v>100</v>
      </c>
      <c r="Y70" s="72"/>
    </row>
    <row r="71" spans="1:25" s="50" customFormat="1" ht="8.25" customHeight="1">
      <c r="A71" s="73"/>
      <c r="B71" s="67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70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2"/>
    </row>
    <row r="72" spans="1:25" s="50" customFormat="1" ht="8.25" customHeight="1">
      <c r="A72" s="75" t="s">
        <v>69</v>
      </c>
      <c r="B72" s="67">
        <f>A72+1911</f>
        <v>1997</v>
      </c>
      <c r="C72" s="68">
        <v>98.7</v>
      </c>
      <c r="D72" s="68">
        <v>101.6</v>
      </c>
      <c r="E72" s="68">
        <v>102.25</v>
      </c>
      <c r="F72" s="68">
        <v>105.76</v>
      </c>
      <c r="G72" s="68">
        <v>88.06</v>
      </c>
      <c r="H72" s="68">
        <v>98.45</v>
      </c>
      <c r="I72" s="68">
        <v>105.26</v>
      </c>
      <c r="J72" s="68">
        <v>98</v>
      </c>
      <c r="K72" s="68">
        <v>116.03</v>
      </c>
      <c r="L72" s="68">
        <v>105.61</v>
      </c>
      <c r="M72" s="70"/>
      <c r="N72" s="71">
        <v>112.48</v>
      </c>
      <c r="O72" s="71">
        <v>103.9</v>
      </c>
      <c r="P72" s="71">
        <v>120.7</v>
      </c>
      <c r="Q72" s="71">
        <v>92.56</v>
      </c>
      <c r="R72" s="71">
        <v>81.13</v>
      </c>
      <c r="S72" s="71">
        <v>110</v>
      </c>
      <c r="T72" s="71">
        <v>101.95</v>
      </c>
      <c r="U72" s="71">
        <v>112.31</v>
      </c>
      <c r="V72" s="71">
        <v>95.76</v>
      </c>
      <c r="W72" s="71">
        <v>100.04</v>
      </c>
      <c r="X72" s="71">
        <v>91.49</v>
      </c>
      <c r="Y72" s="72"/>
    </row>
    <row r="73" spans="1:25" s="50" customFormat="1" ht="8.25" customHeight="1">
      <c r="A73" s="73" t="s">
        <v>38</v>
      </c>
      <c r="B73" s="67">
        <f>A73+1911</f>
        <v>1998</v>
      </c>
      <c r="C73" s="68">
        <v>93.28</v>
      </c>
      <c r="D73" s="68">
        <v>93.2</v>
      </c>
      <c r="E73" s="68">
        <v>90.69</v>
      </c>
      <c r="F73" s="68">
        <v>96.21</v>
      </c>
      <c r="G73" s="68">
        <v>68.31</v>
      </c>
      <c r="H73" s="68">
        <v>97.8</v>
      </c>
      <c r="I73" s="68">
        <v>91.51</v>
      </c>
      <c r="J73" s="68">
        <v>92.67</v>
      </c>
      <c r="K73" s="68">
        <v>90.15</v>
      </c>
      <c r="L73" s="68">
        <v>100.79</v>
      </c>
      <c r="M73" s="70"/>
      <c r="N73" s="71">
        <v>142.47</v>
      </c>
      <c r="O73" s="71">
        <v>105.71</v>
      </c>
      <c r="P73" s="71">
        <v>177.7</v>
      </c>
      <c r="Q73" s="71">
        <v>85.72</v>
      </c>
      <c r="R73" s="71">
        <v>70.25</v>
      </c>
      <c r="S73" s="71">
        <v>109.31</v>
      </c>
      <c r="T73" s="71">
        <v>102.06</v>
      </c>
      <c r="U73" s="71">
        <v>120.27</v>
      </c>
      <c r="V73" s="71">
        <v>81.55</v>
      </c>
      <c r="W73" s="71">
        <v>110.38</v>
      </c>
      <c r="X73" s="71">
        <v>86.98</v>
      </c>
      <c r="Y73" s="76"/>
    </row>
    <row r="74" spans="1:47" s="50" customFormat="1" ht="8.25" customHeight="1">
      <c r="A74" s="73" t="s">
        <v>39</v>
      </c>
      <c r="B74" s="67">
        <v>1999</v>
      </c>
      <c r="C74" s="68">
        <v>94.34</v>
      </c>
      <c r="D74" s="68">
        <v>99.52</v>
      </c>
      <c r="E74" s="68">
        <v>91.74</v>
      </c>
      <c r="F74" s="68">
        <v>99.22</v>
      </c>
      <c r="G74" s="68">
        <v>61.47</v>
      </c>
      <c r="H74" s="68">
        <v>92.51</v>
      </c>
      <c r="I74" s="68">
        <v>103.97</v>
      </c>
      <c r="J74" s="68">
        <v>109.69</v>
      </c>
      <c r="K74" s="68">
        <v>75.62</v>
      </c>
      <c r="L74" s="68">
        <v>104.99</v>
      </c>
      <c r="M74" s="71"/>
      <c r="N74" s="71">
        <v>119.74</v>
      </c>
      <c r="O74" s="71">
        <v>60.13</v>
      </c>
      <c r="P74" s="71">
        <v>176.86</v>
      </c>
      <c r="Q74" s="71">
        <v>82.61</v>
      </c>
      <c r="R74" s="71">
        <v>64.78</v>
      </c>
      <c r="S74" s="71">
        <v>109.8</v>
      </c>
      <c r="T74" s="71">
        <v>99.94</v>
      </c>
      <c r="U74" s="71">
        <v>120.14</v>
      </c>
      <c r="V74" s="71">
        <v>78.04</v>
      </c>
      <c r="W74" s="71">
        <v>101.35</v>
      </c>
      <c r="X74" s="71">
        <v>83.78</v>
      </c>
      <c r="Y74" s="76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</row>
    <row r="75" spans="1:47" s="50" customFormat="1" ht="8.25" customHeight="1">
      <c r="A75" s="73" t="s">
        <v>70</v>
      </c>
      <c r="B75" s="67">
        <v>2000</v>
      </c>
      <c r="C75" s="68">
        <v>96.42</v>
      </c>
      <c r="D75" s="68">
        <v>94.87</v>
      </c>
      <c r="E75" s="68">
        <v>89.94</v>
      </c>
      <c r="F75" s="68">
        <v>98.72</v>
      </c>
      <c r="G75" s="68">
        <v>54.35</v>
      </c>
      <c r="H75" s="68">
        <v>91.77</v>
      </c>
      <c r="I75" s="68">
        <v>94.26</v>
      </c>
      <c r="J75" s="68">
        <v>102.46</v>
      </c>
      <c r="K75" s="68">
        <v>81.86</v>
      </c>
      <c r="L75" s="68">
        <v>106.27</v>
      </c>
      <c r="M75" s="71"/>
      <c r="N75" s="71">
        <v>118.13</v>
      </c>
      <c r="O75" s="71">
        <v>20.03</v>
      </c>
      <c r="P75" s="71">
        <v>212.14</v>
      </c>
      <c r="Q75" s="71">
        <v>87.32</v>
      </c>
      <c r="R75" s="71">
        <v>72.53</v>
      </c>
      <c r="S75" s="71">
        <v>109.88</v>
      </c>
      <c r="T75" s="71">
        <v>109.27</v>
      </c>
      <c r="U75" s="71">
        <v>123.66</v>
      </c>
      <c r="V75" s="71">
        <v>80.67</v>
      </c>
      <c r="W75" s="71">
        <v>120.71</v>
      </c>
      <c r="X75" s="71">
        <v>103</v>
      </c>
      <c r="Y75" s="76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</row>
    <row r="76" spans="1:47" s="82" customFormat="1" ht="8.25" customHeight="1">
      <c r="A76" s="77" t="s">
        <v>40</v>
      </c>
      <c r="B76" s="78">
        <v>2001</v>
      </c>
      <c r="C76" s="79">
        <v>95.2</v>
      </c>
      <c r="D76" s="79">
        <v>90.63</v>
      </c>
      <c r="E76" s="79">
        <v>81.31</v>
      </c>
      <c r="F76" s="79">
        <v>89.21</v>
      </c>
      <c r="G76" s="79">
        <v>49.3</v>
      </c>
      <c r="H76" s="79">
        <v>83.38</v>
      </c>
      <c r="I76" s="79">
        <v>98.51</v>
      </c>
      <c r="J76" s="79">
        <v>96.83</v>
      </c>
      <c r="K76" s="79">
        <v>100.69</v>
      </c>
      <c r="L76" s="79">
        <v>100.38</v>
      </c>
      <c r="M76" s="80"/>
      <c r="N76" s="80">
        <v>97.81</v>
      </c>
      <c r="O76" s="80">
        <v>26.58</v>
      </c>
      <c r="P76" s="80">
        <v>165.03</v>
      </c>
      <c r="Q76" s="80">
        <v>87.59</v>
      </c>
      <c r="R76" s="80">
        <v>75.78</v>
      </c>
      <c r="S76" s="80">
        <v>106.3</v>
      </c>
      <c r="T76" s="80">
        <v>111.38</v>
      </c>
      <c r="U76" s="80">
        <v>124.58</v>
      </c>
      <c r="V76" s="80">
        <v>80.77</v>
      </c>
      <c r="W76" s="80">
        <v>131.31</v>
      </c>
      <c r="X76" s="80">
        <v>110.83</v>
      </c>
      <c r="Y76" s="81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</row>
    <row r="77" spans="1:25" s="23" customFormat="1" ht="6.75" customHeight="1">
      <c r="A77" s="84"/>
      <c r="B77" s="85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7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7"/>
    </row>
    <row r="78" spans="1:14" s="23" customFormat="1" ht="11.25" customHeight="1">
      <c r="A78" s="88" t="s">
        <v>71</v>
      </c>
      <c r="N78" s="89" t="s">
        <v>72</v>
      </c>
    </row>
    <row r="79" s="23" customFormat="1" ht="11.25" customHeight="1">
      <c r="A79" s="90"/>
    </row>
    <row r="80" s="23" customFormat="1" ht="11.25" customHeight="1">
      <c r="A80" s="90"/>
    </row>
    <row r="81" s="23" customFormat="1" ht="11.25" customHeight="1"/>
    <row r="82" s="2" customFormat="1" ht="15.75"/>
  </sheetData>
  <mergeCells count="10">
    <mergeCell ref="A6:B7"/>
    <mergeCell ref="A11:B11"/>
    <mergeCell ref="A2:L2"/>
    <mergeCell ref="N2:X2"/>
    <mergeCell ref="E6:G6"/>
    <mergeCell ref="D3:H3"/>
    <mergeCell ref="T5:X5"/>
    <mergeCell ref="Q5:S5"/>
    <mergeCell ref="N5:P5"/>
    <mergeCell ref="D5:L5"/>
  </mergeCells>
  <printOptions/>
  <pageMargins left="0.31496062992125984" right="1.7716535433070868" top="0.5511811023622047" bottom="1.5748031496062993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2002-07-08T01:46:16Z</dcterms:created>
  <dcterms:modified xsi:type="dcterms:W3CDTF">2002-07-08T01:46:16Z</dcterms:modified>
  <cp:category/>
  <cp:version/>
  <cp:contentType/>
  <cp:contentStatus/>
</cp:coreProperties>
</file>