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總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<sst xmlns="http://schemas.openxmlformats.org/spreadsheetml/2006/main" count="128" uniqueCount="92">
  <si>
    <t xml:space="preserve"> Cash Vegetables</t>
  </si>
  <si>
    <t xml:space="preserve"> Yearlong Vegetables</t>
  </si>
  <si>
    <t>種植面積</t>
  </si>
  <si>
    <t>收穫面積</t>
  </si>
  <si>
    <t>Harvested</t>
  </si>
  <si>
    <t>Planted</t>
  </si>
  <si>
    <t>Planted Area</t>
  </si>
  <si>
    <t>Area</t>
  </si>
  <si>
    <t>Production</t>
  </si>
  <si>
    <t>Harvested Area</t>
  </si>
  <si>
    <t>公頃</t>
  </si>
  <si>
    <t>公噸</t>
  </si>
  <si>
    <t>ha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</si>
  <si>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</si>
  <si>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</si>
  <si>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</si>
  <si>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</si>
  <si>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</si>
  <si>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</si>
  <si>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</si>
  <si>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</si>
  <si>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</si>
  <si>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</si>
  <si>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Tainan  City</t>
  </si>
  <si>
    <r>
      <t xml:space="preserve">  </t>
    </r>
    <r>
      <rPr>
        <sz val="7"/>
        <rFont val="Times New Roman"/>
        <family val="1"/>
      </rPr>
      <t xml:space="preserve">  52     90</t>
    </r>
    <r>
      <rPr>
        <sz val="8"/>
        <rFont val="標楷體"/>
        <family val="4"/>
      </rPr>
      <t>年農業統計年報</t>
    </r>
  </si>
  <si>
    <t xml:space="preserve">AG. STATISTICS YEARBOOK 2001        53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</si>
  <si>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</si>
  <si>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 4. Vegetables</t>
  </si>
  <si>
    <r>
      <t xml:space="preserve">      (1)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計</t>
    </r>
  </si>
  <si>
    <t xml:space="preserve">      (1) Total</t>
  </si>
  <si>
    <r>
      <t>合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</si>
  <si>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</si>
  <si>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洋香瓜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莓</t>
    </r>
  </si>
  <si>
    <r>
      <t xml:space="preserve">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</si>
  <si>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</si>
  <si>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</si>
  <si>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 xml:space="preserve"> Cantaloupes Watermelons Melons Strawberries</t>
  </si>
  <si>
    <t>Year, District</t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</si>
  <si>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</si>
  <si>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</si>
  <si>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</si>
  <si>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</si>
  <si>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</si>
  <si>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</si>
  <si>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>`</t>
  </si>
  <si>
    <t>r  177 074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</si>
  <si>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</si>
  <si>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</si>
  <si>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</si>
  <si>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</si>
  <si>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</si>
  <si>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</si>
  <si>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</si>
  <si>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</si>
  <si>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</si>
  <si>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</si>
  <si>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</si>
  <si>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</si>
  <si>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</si>
  <si>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</si>
  <si>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</si>
  <si>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</si>
  <si>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</si>
  <si>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</si>
  <si>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</si>
  <si>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</si>
  <si>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</si>
  <si>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</si>
  <si>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</si>
  <si>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</si>
  <si>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</si>
  <si>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</si>
  <si>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</si>
  <si>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</si>
  <si>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</si>
  <si>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</si>
  <si>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</si>
  <si>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</si>
  <si>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</si>
  <si>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</si>
  <si>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</si>
  <si>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</si>
  <si>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</si>
  <si>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</si>
  <si>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</si>
  <si>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: 1. </t>
    </r>
    <r>
      <rPr>
        <sz val="8"/>
        <rFont val="標楷體"/>
        <family val="4"/>
      </rPr>
      <t>總計包括一般短期蔬菜、西瓜、洋香瓜、香瓜、草莓、長期蔬菜等。</t>
    </r>
  </si>
  <si>
    <t xml:space="preserve">   Note   : 1. The grand total of vegetables includes cash vegetables, watermelons, </t>
  </si>
  <si>
    <r>
      <t xml:space="preserve">         2. </t>
    </r>
    <r>
      <rPr>
        <sz val="8"/>
        <rFont val="標楷體"/>
        <family val="4"/>
      </rPr>
      <t>長期蔬菜包括蘆筍、韭菜、竹筍、金針菜等。</t>
    </r>
  </si>
  <si>
    <t xml:space="preserve">                    cantaloupe, muskmelons, strawberries and yearlong vegetables.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</si>
  <si>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</si>
  <si>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            2. The yearlong vegetables include asparagus, leek, bamboo shoot, lily flower,  etc.</t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</si>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</sst>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Fill="1" applyAlignment="1">
      <alignment/>
      <protection/>
    </xf>
    <xf numFmtId="0" fontId="7" fillId="0" borderId="0" xfId="15" applyFont="1" applyFill="1" applyBorder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9" fillId="0" borderId="0" xfId="15" applyFont="1" applyFill="1" applyBorder="1" applyAlignment="1">
      <alignment/>
      <protection/>
    </xf>
    <xf numFmtId="0" fontId="10" fillId="0" borderId="0" xfId="15" applyFont="1" applyFill="1" applyAlignment="1">
      <alignment horizontal="center" vertical="top"/>
      <protection/>
    </xf>
    <xf numFmtId="0" fontId="9" fillId="0" borderId="0" xfId="15" applyFont="1" applyFill="1" applyAlignment="1">
      <alignment/>
      <protection/>
    </xf>
    <xf numFmtId="0" fontId="12" fillId="0" borderId="0" xfId="15" applyFont="1" applyFill="1" applyAlignment="1">
      <alignment horizontal="center"/>
      <protection/>
    </xf>
    <xf numFmtId="0" fontId="12" fillId="0" borderId="0" xfId="15" applyFont="1" applyFill="1" applyBorder="1" applyAlignment="1">
      <alignment/>
      <protection/>
    </xf>
    <xf numFmtId="0" fontId="12" fillId="0" borderId="0" xfId="15" applyFont="1" applyFill="1" applyAlignment="1">
      <alignment/>
      <protection/>
    </xf>
    <xf numFmtId="0" fontId="5" fillId="0" borderId="1" xfId="15" applyFont="1" applyFill="1" applyBorder="1">
      <alignment/>
      <protection/>
    </xf>
    <xf numFmtId="0" fontId="5" fillId="0" borderId="0" xfId="15" applyFont="1" applyFill="1" applyBorder="1">
      <alignment/>
      <protection/>
    </xf>
    <xf numFmtId="0" fontId="5" fillId="0" borderId="0" xfId="15" applyFont="1" applyFill="1">
      <alignment/>
      <protection/>
    </xf>
    <xf numFmtId="0" fontId="13" fillId="0" borderId="2" xfId="15" applyFont="1" applyFill="1" applyBorder="1">
      <alignment/>
      <protection/>
    </xf>
    <xf numFmtId="0" fontId="13" fillId="0" borderId="0" xfId="15" applyFont="1" applyFill="1" applyBorder="1">
      <alignment/>
      <protection/>
    </xf>
    <xf numFmtId="0" fontId="13" fillId="0" borderId="3" xfId="15" applyFont="1" applyFill="1" applyBorder="1">
      <alignment/>
      <protection/>
    </xf>
    <xf numFmtId="0" fontId="13" fillId="0" borderId="0" xfId="15" applyFont="1" applyFill="1" applyBorder="1" applyAlignment="1">
      <alignment horizontal="center"/>
      <protection/>
    </xf>
    <xf numFmtId="0" fontId="13" fillId="0" borderId="3" xfId="15" applyFont="1" applyFill="1" applyBorder="1" applyAlignment="1">
      <alignment horizontal="center"/>
      <protection/>
    </xf>
    <xf numFmtId="0" fontId="13" fillId="0" borderId="0" xfId="15" applyFont="1" applyFill="1">
      <alignment/>
      <protection/>
    </xf>
    <xf numFmtId="0" fontId="7" fillId="0" borderId="2" xfId="15" applyFont="1" applyFill="1" applyBorder="1">
      <alignment/>
      <protection/>
    </xf>
    <xf numFmtId="0" fontId="7" fillId="0" borderId="0" xfId="15" applyFont="1" applyFill="1" applyBorder="1" applyAlignment="1">
      <alignment horizontal="center"/>
      <protection/>
    </xf>
    <xf numFmtId="0" fontId="6" fillId="0" borderId="0" xfId="15" applyFont="1" applyFill="1" applyBorder="1" applyAlignment="1">
      <alignment horizontal="center"/>
      <protection/>
    </xf>
    <xf numFmtId="0" fontId="7" fillId="0" borderId="3" xfId="15" applyFont="1" applyFill="1" applyBorder="1">
      <alignment/>
      <protection/>
    </xf>
    <xf numFmtId="0" fontId="7" fillId="0" borderId="3" xfId="15" applyFont="1" applyFill="1" applyBorder="1" applyAlignment="1">
      <alignment horizontal="center"/>
      <protection/>
    </xf>
    <xf numFmtId="0" fontId="7" fillId="0" borderId="0" xfId="15" applyFont="1" applyFill="1" applyBorder="1">
      <alignment/>
      <protection/>
    </xf>
    <xf numFmtId="0" fontId="7" fillId="0" borderId="2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7" fillId="0" borderId="4" xfId="15" applyFont="1" applyFill="1" applyBorder="1" applyAlignment="1">
      <alignment horizontal="center"/>
      <protection/>
    </xf>
    <xf numFmtId="0" fontId="7" fillId="0" borderId="5" xfId="15" applyFont="1" applyFill="1" applyBorder="1">
      <alignment/>
      <protection/>
    </xf>
    <xf numFmtId="0" fontId="7" fillId="0" borderId="5" xfId="15" applyFont="1" applyFill="1" applyBorder="1" applyAlignment="1">
      <alignment horizontal="center"/>
      <protection/>
    </xf>
    <xf numFmtId="0" fontId="7" fillId="0" borderId="6" xfId="15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3" xfId="15" applyFont="1" applyFill="1" applyBorder="1" applyAlignment="1">
      <alignment horizontal="center"/>
      <protection/>
    </xf>
    <xf numFmtId="0" fontId="6" fillId="0" borderId="2" xfId="15" applyFont="1" applyFill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8" xfId="15" applyFont="1" applyFill="1" applyBorder="1">
      <alignment/>
      <protection/>
    </xf>
    <xf numFmtId="0" fontId="5" fillId="0" borderId="9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0" fontId="5" fillId="0" borderId="9" xfId="15" applyFont="1" applyFill="1" applyBorder="1" applyAlignment="1">
      <alignment/>
      <protection/>
    </xf>
    <xf numFmtId="0" fontId="5" fillId="0" borderId="8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14" fillId="0" borderId="2" xfId="15" applyFont="1" applyFill="1" applyBorder="1">
      <alignment/>
      <protection/>
    </xf>
    <xf numFmtId="0" fontId="15" fillId="0" borderId="0" xfId="15" applyFont="1" applyFill="1" applyAlignment="1">
      <alignment horizontal="right"/>
      <protection/>
    </xf>
    <xf numFmtId="0" fontId="14" fillId="0" borderId="0" xfId="15" applyFont="1" applyFill="1" applyBorder="1" applyAlignment="1">
      <alignment horizontal="right"/>
      <protection/>
    </xf>
    <xf numFmtId="0" fontId="15" fillId="0" borderId="2" xfId="15" applyFont="1" applyFill="1" applyBorder="1" applyAlignment="1">
      <alignment horizontal="right"/>
      <protection/>
    </xf>
    <xf numFmtId="0" fontId="14" fillId="0" borderId="0" xfId="15" applyFont="1" applyFill="1">
      <alignment/>
      <protection/>
    </xf>
    <xf numFmtId="0" fontId="14" fillId="0" borderId="0" xfId="15" applyFont="1" applyFill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16" fillId="0" borderId="2" xfId="15" applyFont="1" applyFill="1" applyBorder="1">
      <alignment/>
      <protection/>
    </xf>
    <xf numFmtId="0" fontId="16" fillId="0" borderId="0" xfId="15" applyFont="1" applyFill="1" applyAlignment="1">
      <alignment horizontal="right"/>
      <protection/>
    </xf>
    <xf numFmtId="0" fontId="16" fillId="0" borderId="0" xfId="15" applyFont="1" applyFill="1" applyBorder="1" applyAlignment="1">
      <alignment horizontal="right"/>
      <protection/>
    </xf>
    <xf numFmtId="0" fontId="16" fillId="0" borderId="2" xfId="15" applyFont="1" applyFill="1" applyBorder="1" applyAlignment="1">
      <alignment horizontal="right"/>
      <protection/>
    </xf>
    <xf numFmtId="0" fontId="16" fillId="0" borderId="0" xfId="15" applyFont="1" applyFill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Fill="1" applyAlignment="1" applyProtection="1">
      <alignment horizontal="right"/>
      <protection locked="0"/>
    </xf>
    <xf numFmtId="0" fontId="7" fillId="0" borderId="7" xfId="15" applyFont="1" applyFill="1" applyBorder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177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177" fontId="7" fillId="0" borderId="0" xfId="15" applyNumberFormat="1" applyFont="1" applyFill="1" applyBorder="1" applyAlignment="1" applyProtection="1">
      <alignment horizontal="right"/>
      <protection locked="0"/>
    </xf>
    <xf numFmtId="0" fontId="17" fillId="0" borderId="0" xfId="15" applyFont="1" applyFill="1">
      <alignment/>
      <protection/>
    </xf>
    <xf numFmtId="0" fontId="18" fillId="0" borderId="2" xfId="16" applyFont="1" applyBorder="1" applyAlignment="1" quotePrefix="1">
      <alignment horizontal="center"/>
      <protection/>
    </xf>
    <xf numFmtId="177" fontId="18" fillId="0" borderId="0" xfId="15" applyNumberFormat="1" applyFont="1" applyFill="1" applyAlignment="1" applyProtection="1">
      <alignment horizontal="right"/>
      <protection locked="0"/>
    </xf>
    <xf numFmtId="0" fontId="18" fillId="0" borderId="7" xfId="16" applyFont="1" applyBorder="1" applyAlignment="1" quotePrefix="1">
      <alignment horizontal="center"/>
      <protection/>
    </xf>
    <xf numFmtId="0" fontId="19" fillId="0" borderId="0" xfId="15" applyFont="1" applyFill="1">
      <alignment/>
      <protection/>
    </xf>
    <xf numFmtId="0" fontId="7" fillId="0" borderId="2" xfId="15" applyFont="1" applyBorder="1" quotePrefix="1">
      <alignment/>
      <protection/>
    </xf>
    <xf numFmtId="212" fontId="7" fillId="0" borderId="0" xfId="15" applyNumberFormat="1" applyFont="1" applyFill="1" applyAlignment="1" applyProtection="1">
      <alignment horizontal="right"/>
      <protection locked="0"/>
    </xf>
    <xf numFmtId="212" fontId="18" fillId="0" borderId="0" xfId="15" applyNumberFormat="1" applyFont="1" applyFill="1" applyAlignment="1" applyProtection="1">
      <alignment horizontal="right"/>
      <protection locked="0"/>
    </xf>
    <xf numFmtId="212" fontId="7" fillId="0" borderId="0" xfId="15" applyNumberFormat="1" applyFont="1" applyFill="1" applyBorder="1" applyAlignment="1" applyProtection="1">
      <alignment horizontal="right"/>
      <protection locked="0"/>
    </xf>
    <xf numFmtId="212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>
      <alignment horizontal="left" indent="1"/>
      <protection/>
    </xf>
    <xf numFmtId="212" fontId="18" fillId="0" borderId="0" xfId="15" applyNumberFormat="1" applyFont="1" applyFill="1" applyBorder="1" applyAlignment="1" applyProtection="1">
      <alignment horizontal="right"/>
      <protection locked="0"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0" fontId="10" fillId="0" borderId="8" xfId="15" applyFont="1" applyBorder="1">
      <alignment/>
      <protection/>
    </xf>
    <xf numFmtId="0" fontId="7" fillId="0" borderId="1" xfId="15" applyFont="1" applyFill="1" applyBorder="1">
      <alignment/>
      <protection/>
    </xf>
    <xf numFmtId="0" fontId="7" fillId="0" borderId="8" xfId="15" applyFont="1" applyFill="1" applyBorder="1">
      <alignment/>
      <protection/>
    </xf>
    <xf numFmtId="0" fontId="7" fillId="0" borderId="1" xfId="15" applyFont="1" applyFill="1" applyBorder="1" applyAlignment="1">
      <alignment/>
      <protection/>
    </xf>
    <xf numFmtId="0" fontId="7" fillId="0" borderId="0" xfId="15" applyFont="1" applyFill="1" applyAlignment="1">
      <alignment vertical="center"/>
      <protection/>
    </xf>
    <xf numFmtId="0" fontId="7" fillId="0" borderId="0" xfId="15" applyFont="1" applyFill="1" applyBorder="1" applyAlignment="1">
      <alignment vertical="center"/>
      <protection/>
    </xf>
    <xf numFmtId="0" fontId="7" fillId="0" borderId="0" xfId="15" applyFont="1" applyFill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10" fillId="0" borderId="0" xfId="15" applyFont="1">
      <alignment/>
      <protection/>
    </xf>
    <xf numFmtId="0" fontId="10" fillId="0" borderId="0" xfId="15" applyFont="1" applyFill="1">
      <alignment/>
      <protection/>
    </xf>
  </cellXfs>
  <cellStyles count="11">
    <cellStyle name="Normal" xfId="0"/>
    <cellStyle name="一般_261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A_VB\&#32113;&#35336;&#24180;&#22577;\ConvertData\Excel\&#26032;&#36039;&#26009;&#22846;\02.01.04.&#34092;&#33756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計"/>
      <sheetName val="蘿蔔"/>
      <sheetName val="胡蘿蔔"/>
      <sheetName val="薑芋等"/>
      <sheetName val="馬鈴薯等"/>
      <sheetName val="茭白筍等"/>
      <sheetName val="大芥菜等"/>
      <sheetName val="甘藍"/>
      <sheetName val="結球白菜"/>
      <sheetName val="不結球白菜"/>
      <sheetName val="花椰菜等"/>
      <sheetName val="胡瓜苦瓜等"/>
      <sheetName val="番茄"/>
      <sheetName val="番椒豌豆等"/>
      <sheetName val="西瓜"/>
      <sheetName val="香瓜"/>
      <sheetName val="洋香瓜"/>
      <sheetName val="草莓香菇等"/>
    </sheetNames>
    <sheetDataSet>
      <sheetData sheetId="1">
        <row r="27">
          <cell r="B27">
            <v>3917.5300000000007</v>
          </cell>
          <cell r="F27">
            <v>3886.2000000000003</v>
          </cell>
          <cell r="O27">
            <v>121031.47900000002</v>
          </cell>
        </row>
        <row r="29">
          <cell r="B29">
            <v>92.91999999999999</v>
          </cell>
          <cell r="F29">
            <v>85.41</v>
          </cell>
          <cell r="O29">
            <v>968.6800000000001</v>
          </cell>
        </row>
        <row r="31">
          <cell r="B31">
            <v>0</v>
          </cell>
          <cell r="F31">
            <v>0</v>
          </cell>
          <cell r="O31">
            <v>0</v>
          </cell>
        </row>
        <row r="33">
          <cell r="B33">
            <v>3824.6100000000006</v>
          </cell>
          <cell r="F33">
            <v>3800.7900000000004</v>
          </cell>
          <cell r="O33">
            <v>120062.79900000003</v>
          </cell>
        </row>
        <row r="35">
          <cell r="B35">
            <v>90.06</v>
          </cell>
          <cell r="F35">
            <v>88.06</v>
          </cell>
          <cell r="O35">
            <v>1536.61</v>
          </cell>
        </row>
        <row r="36">
          <cell r="B36">
            <v>40.37</v>
          </cell>
          <cell r="F36">
            <v>40.37</v>
          </cell>
          <cell r="O36">
            <v>1081.93</v>
          </cell>
        </row>
        <row r="37">
          <cell r="B37">
            <v>59.55</v>
          </cell>
          <cell r="F37">
            <v>58.55</v>
          </cell>
          <cell r="O37">
            <v>1290.218</v>
          </cell>
        </row>
        <row r="38">
          <cell r="B38">
            <v>228.75</v>
          </cell>
          <cell r="F38">
            <v>228.75</v>
          </cell>
          <cell r="O38">
            <v>4294.34</v>
          </cell>
        </row>
        <row r="39">
          <cell r="B39">
            <v>195.82</v>
          </cell>
          <cell r="F39">
            <v>193.62</v>
          </cell>
          <cell r="O39">
            <v>3038.5899999999997</v>
          </cell>
        </row>
        <row r="41">
          <cell r="B41">
            <v>236.14000000000001</v>
          </cell>
          <cell r="F41">
            <v>227.12</v>
          </cell>
          <cell r="O41">
            <v>3375.995</v>
          </cell>
        </row>
        <row r="42">
          <cell r="B42">
            <v>895.0999999999999</v>
          </cell>
          <cell r="F42">
            <v>895.0999999999999</v>
          </cell>
          <cell r="O42">
            <v>34344.55</v>
          </cell>
        </row>
        <row r="43">
          <cell r="B43">
            <v>467.73</v>
          </cell>
          <cell r="F43">
            <v>467.73</v>
          </cell>
          <cell r="O43">
            <v>12634.83</v>
          </cell>
        </row>
        <row r="44">
          <cell r="B44">
            <v>652.6700000000001</v>
          </cell>
          <cell r="F44">
            <v>652.6700000000001</v>
          </cell>
          <cell r="O44">
            <v>20201.781</v>
          </cell>
        </row>
        <row r="45">
          <cell r="B45">
            <v>285.4</v>
          </cell>
          <cell r="F45">
            <v>285.4</v>
          </cell>
          <cell r="O45">
            <v>12869.300000000001</v>
          </cell>
        </row>
        <row r="47">
          <cell r="B47">
            <v>309.9</v>
          </cell>
          <cell r="F47">
            <v>306.5</v>
          </cell>
          <cell r="O47">
            <v>15451.800000000001</v>
          </cell>
        </row>
        <row r="48">
          <cell r="B48">
            <v>160.09</v>
          </cell>
          <cell r="F48">
            <v>155.19</v>
          </cell>
          <cell r="O48">
            <v>5413.965</v>
          </cell>
        </row>
        <row r="49">
          <cell r="B49">
            <v>11.059999999999999</v>
          </cell>
          <cell r="F49">
            <v>11.059999999999999</v>
          </cell>
          <cell r="O49">
            <v>174.565</v>
          </cell>
        </row>
        <row r="50">
          <cell r="B50">
            <v>27.15</v>
          </cell>
          <cell r="F50">
            <v>25.85</v>
          </cell>
          <cell r="O50">
            <v>717.706</v>
          </cell>
        </row>
        <row r="51">
          <cell r="B51">
            <v>77.55</v>
          </cell>
          <cell r="F51">
            <v>77.55</v>
          </cell>
          <cell r="O51">
            <v>1052.115</v>
          </cell>
        </row>
        <row r="52">
          <cell r="B52">
            <v>9.22</v>
          </cell>
          <cell r="F52">
            <v>9.22</v>
          </cell>
          <cell r="O52">
            <v>62.362</v>
          </cell>
        </row>
        <row r="54">
          <cell r="B54">
            <v>9.120000000000001</v>
          </cell>
          <cell r="F54">
            <v>9.120000000000001</v>
          </cell>
          <cell r="O54">
            <v>113.167</v>
          </cell>
        </row>
        <row r="55">
          <cell r="B55">
            <v>8.03</v>
          </cell>
          <cell r="F55">
            <v>8.03</v>
          </cell>
          <cell r="O55">
            <v>116.475</v>
          </cell>
        </row>
        <row r="56">
          <cell r="B56">
            <v>0.9</v>
          </cell>
          <cell r="F56">
            <v>0.9</v>
          </cell>
          <cell r="O56">
            <v>16.2</v>
          </cell>
        </row>
        <row r="57">
          <cell r="B57">
            <v>0</v>
          </cell>
          <cell r="F57">
            <v>0</v>
          </cell>
          <cell r="O57">
            <v>0</v>
          </cell>
        </row>
        <row r="58">
          <cell r="B58">
            <v>60</v>
          </cell>
          <cell r="F58">
            <v>60</v>
          </cell>
          <cell r="O58">
            <v>2276.3</v>
          </cell>
        </row>
      </sheetData>
      <sheetData sheetId="2">
        <row r="27">
          <cell r="B27">
            <v>2913.5499999999997</v>
          </cell>
          <cell r="F27">
            <v>2913.5499999999997</v>
          </cell>
          <cell r="O27">
            <v>111983.87</v>
          </cell>
        </row>
        <row r="29">
          <cell r="B29">
            <v>8</v>
          </cell>
          <cell r="F29">
            <v>8</v>
          </cell>
          <cell r="O29">
            <v>65.5</v>
          </cell>
        </row>
        <row r="31">
          <cell r="B31">
            <v>0</v>
          </cell>
          <cell r="F31">
            <v>0</v>
          </cell>
          <cell r="O31">
            <v>0</v>
          </cell>
        </row>
        <row r="33">
          <cell r="B33">
            <v>2905.5499999999997</v>
          </cell>
          <cell r="F33">
            <v>2905.5499999999997</v>
          </cell>
          <cell r="O33">
            <v>111918.37</v>
          </cell>
        </row>
        <row r="35">
          <cell r="B35">
            <v>1.06</v>
          </cell>
          <cell r="F35">
            <v>1.06</v>
          </cell>
          <cell r="O35">
            <v>15.36</v>
          </cell>
        </row>
        <row r="36">
          <cell r="B36">
            <v>0</v>
          </cell>
          <cell r="F36">
            <v>0</v>
          </cell>
          <cell r="O36">
            <v>0</v>
          </cell>
        </row>
        <row r="37">
          <cell r="B37">
            <v>2.56</v>
          </cell>
          <cell r="F37">
            <v>2.56</v>
          </cell>
          <cell r="O37">
            <v>54.245000000000005</v>
          </cell>
        </row>
        <row r="38">
          <cell r="B38">
            <v>14.34</v>
          </cell>
          <cell r="F38">
            <v>14.34</v>
          </cell>
          <cell r="O38">
            <v>303.4</v>
          </cell>
        </row>
        <row r="39">
          <cell r="B39">
            <v>0.42000000000000004</v>
          </cell>
          <cell r="F39">
            <v>0.42000000000000004</v>
          </cell>
          <cell r="O39">
            <v>5.800000000000001</v>
          </cell>
        </row>
        <row r="41">
          <cell r="B41">
            <v>28.17</v>
          </cell>
          <cell r="F41">
            <v>28.17</v>
          </cell>
          <cell r="O41">
            <v>590.8</v>
          </cell>
        </row>
        <row r="42">
          <cell r="B42">
            <v>789.6500000000001</v>
          </cell>
          <cell r="F42">
            <v>789.6500000000001</v>
          </cell>
          <cell r="O42">
            <v>27558.379999999997</v>
          </cell>
        </row>
        <row r="43">
          <cell r="B43">
            <v>4.8</v>
          </cell>
          <cell r="F43">
            <v>4.8</v>
          </cell>
          <cell r="O43">
            <v>107.8</v>
          </cell>
        </row>
        <row r="44">
          <cell r="B44">
            <v>1130.24</v>
          </cell>
          <cell r="F44">
            <v>1130.24</v>
          </cell>
          <cell r="O44">
            <v>33196.818</v>
          </cell>
        </row>
        <row r="45">
          <cell r="B45">
            <v>0.9</v>
          </cell>
          <cell r="F45">
            <v>0.9</v>
          </cell>
          <cell r="O45">
            <v>17.1</v>
          </cell>
        </row>
        <row r="47">
          <cell r="B47">
            <v>859.3</v>
          </cell>
          <cell r="F47">
            <v>859.3</v>
          </cell>
          <cell r="O47">
            <v>47163.8</v>
          </cell>
        </row>
        <row r="48">
          <cell r="B48">
            <v>6.49</v>
          </cell>
          <cell r="F48">
            <v>6.49</v>
          </cell>
          <cell r="O48">
            <v>121.07</v>
          </cell>
        </row>
        <row r="49">
          <cell r="B49">
            <v>0</v>
          </cell>
          <cell r="F49">
            <v>0</v>
          </cell>
          <cell r="O49">
            <v>0</v>
          </cell>
        </row>
        <row r="50">
          <cell r="B50">
            <v>6.83</v>
          </cell>
          <cell r="F50">
            <v>6.83</v>
          </cell>
          <cell r="O50">
            <v>187.203</v>
          </cell>
        </row>
        <row r="51">
          <cell r="B51">
            <v>0.4</v>
          </cell>
          <cell r="F51">
            <v>0.4</v>
          </cell>
          <cell r="O51">
            <v>2.8</v>
          </cell>
        </row>
        <row r="52">
          <cell r="B52">
            <v>9.79</v>
          </cell>
          <cell r="F52">
            <v>9.79</v>
          </cell>
          <cell r="O52">
            <v>67.594</v>
          </cell>
        </row>
        <row r="54">
          <cell r="B54">
            <v>0</v>
          </cell>
          <cell r="F54">
            <v>0</v>
          </cell>
          <cell r="O54">
            <v>0</v>
          </cell>
        </row>
        <row r="55">
          <cell r="B55">
            <v>0.1</v>
          </cell>
          <cell r="F55">
            <v>0.1</v>
          </cell>
          <cell r="O55">
            <v>1.2</v>
          </cell>
        </row>
        <row r="56">
          <cell r="B56">
            <v>0</v>
          </cell>
          <cell r="F56">
            <v>0</v>
          </cell>
          <cell r="O56">
            <v>0</v>
          </cell>
        </row>
        <row r="57">
          <cell r="B57">
            <v>0</v>
          </cell>
          <cell r="F57">
            <v>0</v>
          </cell>
          <cell r="O57">
            <v>0</v>
          </cell>
        </row>
        <row r="58">
          <cell r="B58">
            <v>50.5</v>
          </cell>
          <cell r="F58">
            <v>50.5</v>
          </cell>
          <cell r="O58">
            <v>2525</v>
          </cell>
        </row>
      </sheetData>
      <sheetData sheetId="3">
        <row r="27">
          <cell r="B27">
            <v>1222.2100000000003</v>
          </cell>
          <cell r="C27">
            <v>1222.1500000000003</v>
          </cell>
          <cell r="D27">
            <v>23037.181</v>
          </cell>
          <cell r="E27">
            <v>1088.1399999999999</v>
          </cell>
          <cell r="F27">
            <v>1087.7399999999998</v>
          </cell>
          <cell r="H27">
            <v>31975.833000000002</v>
          </cell>
          <cell r="J27">
            <v>2881.5199999999995</v>
          </cell>
          <cell r="K27">
            <v>2880.9099999999994</v>
          </cell>
          <cell r="M27">
            <v>47575.58400000001</v>
          </cell>
          <cell r="N27">
            <v>5684.18</v>
          </cell>
          <cell r="O27">
            <v>5637.74</v>
          </cell>
          <cell r="Q27">
            <v>119804.55200000003</v>
          </cell>
        </row>
        <row r="29">
          <cell r="B29">
            <v>1.06</v>
          </cell>
          <cell r="C29">
            <v>1.4</v>
          </cell>
          <cell r="D29">
            <v>2.629</v>
          </cell>
          <cell r="F29">
            <v>4.5</v>
          </cell>
          <cell r="H29">
            <v>81</v>
          </cell>
          <cell r="J29">
            <v>5.03</v>
          </cell>
          <cell r="K29">
            <v>4.52</v>
          </cell>
          <cell r="M29">
            <v>36.16</v>
          </cell>
          <cell r="N29">
            <v>18.8</v>
          </cell>
          <cell r="O29">
            <v>18.3</v>
          </cell>
          <cell r="Q29">
            <v>160.1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H31">
            <v>0</v>
          </cell>
          <cell r="J31">
            <v>4.8</v>
          </cell>
          <cell r="K31">
            <v>4.8</v>
          </cell>
          <cell r="M31">
            <v>53.6</v>
          </cell>
          <cell r="N31">
            <v>3.24</v>
          </cell>
          <cell r="O31">
            <v>3.24</v>
          </cell>
          <cell r="Q31">
            <v>38.322</v>
          </cell>
        </row>
        <row r="33">
          <cell r="B33">
            <v>1221.1500000000003</v>
          </cell>
          <cell r="C33">
            <v>1220.7500000000002</v>
          </cell>
          <cell r="D33">
            <v>23034.552</v>
          </cell>
          <cell r="F33">
            <v>1083.2399999999998</v>
          </cell>
          <cell r="H33">
            <v>31894.833000000002</v>
          </cell>
          <cell r="J33">
            <v>2871.6899999999996</v>
          </cell>
          <cell r="K33">
            <v>2871.5899999999992</v>
          </cell>
          <cell r="M33">
            <v>47485.82400000001</v>
          </cell>
          <cell r="N33">
            <v>5662.14</v>
          </cell>
          <cell r="O33">
            <v>5616.2</v>
          </cell>
          <cell r="Q33">
            <v>119606.13000000002</v>
          </cell>
        </row>
        <row r="35">
          <cell r="B35">
            <v>1.9</v>
          </cell>
          <cell r="C35">
            <v>1.8</v>
          </cell>
          <cell r="D35">
            <v>17.4</v>
          </cell>
          <cell r="F35">
            <v>32.35</v>
          </cell>
          <cell r="H35">
            <v>628.07</v>
          </cell>
          <cell r="J35">
            <v>119.19</v>
          </cell>
          <cell r="K35">
            <v>119.19</v>
          </cell>
          <cell r="M35">
            <v>1221.002</v>
          </cell>
          <cell r="N35">
            <v>97.8</v>
          </cell>
          <cell r="O35">
            <v>94.37</v>
          </cell>
          <cell r="Q35">
            <v>1145.298</v>
          </cell>
        </row>
        <row r="36">
          <cell r="B36">
            <v>14.2</v>
          </cell>
          <cell r="C36">
            <v>14.2</v>
          </cell>
          <cell r="D36">
            <v>172.8</v>
          </cell>
          <cell r="F36">
            <v>119.37</v>
          </cell>
          <cell r="H36">
            <v>4221.48</v>
          </cell>
          <cell r="J36">
            <v>14.48</v>
          </cell>
          <cell r="K36">
            <v>14.48</v>
          </cell>
          <cell r="M36">
            <v>404.435</v>
          </cell>
          <cell r="N36">
            <v>603.05</v>
          </cell>
          <cell r="O36">
            <v>603.05</v>
          </cell>
          <cell r="Q36">
            <v>12741.713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15.5</v>
          </cell>
          <cell r="H37">
            <v>204.892</v>
          </cell>
          <cell r="J37">
            <v>4.52</v>
          </cell>
          <cell r="K37">
            <v>4.42</v>
          </cell>
          <cell r="M37">
            <v>56.622</v>
          </cell>
          <cell r="N37">
            <v>46.08</v>
          </cell>
          <cell r="O37">
            <v>44.58</v>
          </cell>
          <cell r="Q37">
            <v>806.456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55.46</v>
          </cell>
          <cell r="H38">
            <v>658.54</v>
          </cell>
          <cell r="J38">
            <v>38.42</v>
          </cell>
          <cell r="K38">
            <v>38.42</v>
          </cell>
          <cell r="M38">
            <v>478.265</v>
          </cell>
          <cell r="N38">
            <v>185.8</v>
          </cell>
          <cell r="O38">
            <v>183.62</v>
          </cell>
          <cell r="Q38">
            <v>3934.12</v>
          </cell>
        </row>
        <row r="39">
          <cell r="B39">
            <v>0.25</v>
          </cell>
          <cell r="C39">
            <v>0.25</v>
          </cell>
          <cell r="D39">
            <v>4.26</v>
          </cell>
          <cell r="F39">
            <v>92.44</v>
          </cell>
          <cell r="H39">
            <v>1283.5</v>
          </cell>
          <cell r="J39">
            <v>582.97</v>
          </cell>
          <cell r="K39">
            <v>582.97</v>
          </cell>
          <cell r="M39">
            <v>11597.76</v>
          </cell>
          <cell r="N39">
            <v>62.07</v>
          </cell>
          <cell r="O39">
            <v>62.07</v>
          </cell>
          <cell r="Q39">
            <v>891.2</v>
          </cell>
        </row>
        <row r="41">
          <cell r="B41">
            <v>7.43</v>
          </cell>
          <cell r="C41">
            <v>7.43</v>
          </cell>
          <cell r="D41">
            <v>78.248</v>
          </cell>
          <cell r="F41">
            <v>13.37</v>
          </cell>
          <cell r="H41">
            <v>271.4</v>
          </cell>
          <cell r="J41">
            <v>681.16</v>
          </cell>
          <cell r="K41">
            <v>681.16</v>
          </cell>
          <cell r="M41">
            <v>10896.903</v>
          </cell>
          <cell r="N41">
            <v>189.87</v>
          </cell>
          <cell r="O41">
            <v>188.87</v>
          </cell>
          <cell r="Q41">
            <v>4326.669</v>
          </cell>
        </row>
        <row r="42">
          <cell r="B42">
            <v>31.5</v>
          </cell>
          <cell r="C42">
            <v>31.5</v>
          </cell>
          <cell r="D42">
            <v>505.28</v>
          </cell>
          <cell r="F42">
            <v>0</v>
          </cell>
          <cell r="H42">
            <v>0</v>
          </cell>
          <cell r="J42">
            <v>40.5</v>
          </cell>
          <cell r="K42">
            <v>40.5</v>
          </cell>
          <cell r="M42">
            <v>746.81</v>
          </cell>
          <cell r="N42">
            <v>888.16</v>
          </cell>
          <cell r="O42">
            <v>888.16</v>
          </cell>
          <cell r="Q42">
            <v>22959.55</v>
          </cell>
        </row>
        <row r="43">
          <cell r="B43">
            <v>0.7</v>
          </cell>
          <cell r="C43">
            <v>0.7</v>
          </cell>
          <cell r="D43">
            <v>7.175</v>
          </cell>
          <cell r="F43">
            <v>337.08</v>
          </cell>
          <cell r="H43">
            <v>16202.648</v>
          </cell>
          <cell r="J43">
            <v>35.42</v>
          </cell>
          <cell r="K43">
            <v>35.42</v>
          </cell>
          <cell r="M43">
            <v>586.3</v>
          </cell>
          <cell r="N43">
            <v>0.33</v>
          </cell>
          <cell r="O43">
            <v>0.3</v>
          </cell>
          <cell r="Q43">
            <v>6.3</v>
          </cell>
        </row>
        <row r="44">
          <cell r="B44">
            <v>450.42</v>
          </cell>
          <cell r="C44">
            <v>450.42</v>
          </cell>
          <cell r="D44">
            <v>10526.561</v>
          </cell>
          <cell r="F44">
            <v>0</v>
          </cell>
          <cell r="H44">
            <v>0</v>
          </cell>
          <cell r="J44">
            <v>22.27</v>
          </cell>
          <cell r="K44">
            <v>22.27</v>
          </cell>
          <cell r="M44">
            <v>465.468</v>
          </cell>
          <cell r="N44">
            <v>2556.78</v>
          </cell>
          <cell r="O44">
            <v>2556.78</v>
          </cell>
          <cell r="Q44">
            <v>59552.773</v>
          </cell>
        </row>
        <row r="45">
          <cell r="B45">
            <v>270.8</v>
          </cell>
          <cell r="C45">
            <v>270.8</v>
          </cell>
          <cell r="D45">
            <v>3513.3</v>
          </cell>
          <cell r="F45">
            <v>79.8</v>
          </cell>
          <cell r="H45">
            <v>1000.4</v>
          </cell>
          <cell r="J45">
            <v>55.7</v>
          </cell>
          <cell r="K45">
            <v>55.7</v>
          </cell>
          <cell r="M45">
            <v>690.72</v>
          </cell>
          <cell r="N45">
            <v>235.8</v>
          </cell>
          <cell r="O45">
            <v>235.8</v>
          </cell>
          <cell r="Q45">
            <v>2932.17</v>
          </cell>
        </row>
        <row r="47">
          <cell r="B47">
            <v>256.1</v>
          </cell>
          <cell r="C47">
            <v>256.1</v>
          </cell>
          <cell r="D47">
            <v>4764.9</v>
          </cell>
          <cell r="F47">
            <v>1.2</v>
          </cell>
          <cell r="H47">
            <v>21.6</v>
          </cell>
          <cell r="J47">
            <v>31.4</v>
          </cell>
          <cell r="K47">
            <v>31.4</v>
          </cell>
          <cell r="M47">
            <v>749.2</v>
          </cell>
          <cell r="N47">
            <v>47</v>
          </cell>
          <cell r="O47">
            <v>47</v>
          </cell>
          <cell r="Q47">
            <v>1162.3</v>
          </cell>
        </row>
        <row r="48">
          <cell r="B48">
            <v>9.53</v>
          </cell>
          <cell r="C48">
            <v>9.23</v>
          </cell>
          <cell r="D48">
            <v>92.745</v>
          </cell>
          <cell r="F48">
            <v>85.4</v>
          </cell>
          <cell r="H48">
            <v>1740.2</v>
          </cell>
          <cell r="J48">
            <v>85.24</v>
          </cell>
          <cell r="K48">
            <v>85.24</v>
          </cell>
          <cell r="M48">
            <v>1213.09</v>
          </cell>
          <cell r="N48">
            <v>357.1</v>
          </cell>
          <cell r="O48">
            <v>329.6</v>
          </cell>
          <cell r="Q48">
            <v>4377.823</v>
          </cell>
        </row>
        <row r="49">
          <cell r="B49">
            <v>156.54</v>
          </cell>
          <cell r="C49">
            <v>156.54</v>
          </cell>
          <cell r="D49">
            <v>3135.96</v>
          </cell>
          <cell r="F49">
            <v>22.67</v>
          </cell>
          <cell r="H49">
            <v>509.683</v>
          </cell>
          <cell r="J49">
            <v>791.74</v>
          </cell>
          <cell r="K49">
            <v>791.74</v>
          </cell>
          <cell r="M49">
            <v>12867.2</v>
          </cell>
          <cell r="N49">
            <v>122.75</v>
          </cell>
          <cell r="O49">
            <v>122.75</v>
          </cell>
          <cell r="Q49">
            <v>1614.78</v>
          </cell>
        </row>
        <row r="50">
          <cell r="B50">
            <v>3.42</v>
          </cell>
          <cell r="C50">
            <v>3.42</v>
          </cell>
          <cell r="D50">
            <v>2.223</v>
          </cell>
          <cell r="F50">
            <v>160.92</v>
          </cell>
          <cell r="H50">
            <v>3115.01</v>
          </cell>
          <cell r="J50">
            <v>142.56</v>
          </cell>
          <cell r="K50">
            <v>142.56</v>
          </cell>
          <cell r="M50">
            <v>1197.688</v>
          </cell>
          <cell r="N50">
            <v>36.04</v>
          </cell>
          <cell r="O50">
            <v>31.74</v>
          </cell>
          <cell r="Q50">
            <v>525.484</v>
          </cell>
        </row>
        <row r="51">
          <cell r="B51">
            <v>16.96</v>
          </cell>
          <cell r="C51">
            <v>16.96</v>
          </cell>
          <cell r="D51">
            <v>201.4</v>
          </cell>
          <cell r="F51">
            <v>67.58</v>
          </cell>
          <cell r="H51">
            <v>2036.41</v>
          </cell>
          <cell r="J51">
            <v>189.45</v>
          </cell>
          <cell r="K51">
            <v>189.45</v>
          </cell>
          <cell r="M51">
            <v>3920.975</v>
          </cell>
          <cell r="N51">
            <v>103.53</v>
          </cell>
          <cell r="O51">
            <v>103.53</v>
          </cell>
          <cell r="Q51">
            <v>1356.57</v>
          </cell>
        </row>
        <row r="52">
          <cell r="B52">
            <v>0</v>
          </cell>
          <cell r="C52">
            <v>0</v>
          </cell>
          <cell r="D52">
            <v>0</v>
          </cell>
          <cell r="F52">
            <v>0</v>
          </cell>
          <cell r="H52">
            <v>0</v>
          </cell>
          <cell r="J52">
            <v>0</v>
          </cell>
          <cell r="K52">
            <v>0</v>
          </cell>
          <cell r="M52">
            <v>0</v>
          </cell>
          <cell r="N52">
            <v>30.89</v>
          </cell>
          <cell r="O52">
            <v>24.89</v>
          </cell>
          <cell r="Q52">
            <v>157.936</v>
          </cell>
        </row>
        <row r="54">
          <cell r="B54">
            <v>0</v>
          </cell>
          <cell r="C54">
            <v>0</v>
          </cell>
          <cell r="D54">
            <v>0</v>
          </cell>
          <cell r="F54">
            <v>0</v>
          </cell>
          <cell r="H54">
            <v>0</v>
          </cell>
          <cell r="J54">
            <v>1.25</v>
          </cell>
          <cell r="K54">
            <v>1.25</v>
          </cell>
          <cell r="M54">
            <v>11.166</v>
          </cell>
          <cell r="N54">
            <v>4.32</v>
          </cell>
          <cell r="O54">
            <v>4.32</v>
          </cell>
          <cell r="Q54">
            <v>37.948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H55">
            <v>0</v>
          </cell>
          <cell r="J55">
            <v>2.22</v>
          </cell>
          <cell r="K55">
            <v>2.22</v>
          </cell>
          <cell r="M55">
            <v>22.92</v>
          </cell>
          <cell r="N55">
            <v>40.57</v>
          </cell>
          <cell r="O55">
            <v>40.57</v>
          </cell>
          <cell r="Q55">
            <v>558.94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H56">
            <v>0</v>
          </cell>
          <cell r="J56">
            <v>4.1</v>
          </cell>
          <cell r="K56">
            <v>4.1</v>
          </cell>
          <cell r="M56">
            <v>50.8</v>
          </cell>
          <cell r="N56">
            <v>0</v>
          </cell>
          <cell r="O56">
            <v>0</v>
          </cell>
          <cell r="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F57">
            <v>0</v>
          </cell>
          <cell r="H57">
            <v>0</v>
          </cell>
          <cell r="J57">
            <v>28</v>
          </cell>
          <cell r="K57">
            <v>28</v>
          </cell>
          <cell r="M57">
            <v>299.4</v>
          </cell>
          <cell r="N57">
            <v>0</v>
          </cell>
          <cell r="O57">
            <v>0</v>
          </cell>
          <cell r="Q57">
            <v>0</v>
          </cell>
        </row>
        <row r="58">
          <cell r="B58">
            <v>1.4</v>
          </cell>
          <cell r="C58">
            <v>1.4</v>
          </cell>
          <cell r="D58">
            <v>12.3</v>
          </cell>
          <cell r="F58">
            <v>0.1</v>
          </cell>
          <cell r="H58">
            <v>1</v>
          </cell>
          <cell r="J58">
            <v>1.1</v>
          </cell>
          <cell r="K58">
            <v>1.1</v>
          </cell>
          <cell r="M58">
            <v>9.1</v>
          </cell>
          <cell r="N58">
            <v>54.2</v>
          </cell>
          <cell r="O58">
            <v>54.2</v>
          </cell>
          <cell r="Q58">
            <v>518.1</v>
          </cell>
        </row>
      </sheetData>
      <sheetData sheetId="4">
        <row r="27">
          <cell r="B27">
            <v>1726.81</v>
          </cell>
          <cell r="C27">
            <v>1726.81</v>
          </cell>
          <cell r="E27">
            <v>32118.529</v>
          </cell>
          <cell r="F27">
            <v>620.49</v>
          </cell>
          <cell r="G27">
            <v>620.49</v>
          </cell>
          <cell r="I27">
            <v>21572.204999999998</v>
          </cell>
          <cell r="K27">
            <v>1899.2400000000005</v>
          </cell>
          <cell r="L27">
            <v>1897.3000000000004</v>
          </cell>
          <cell r="N27">
            <v>39963.414</v>
          </cell>
          <cell r="O27">
            <v>8373.81</v>
          </cell>
          <cell r="P27">
            <v>7937.08</v>
          </cell>
          <cell r="R27">
            <v>54102.924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K29">
            <v>2.5</v>
          </cell>
          <cell r="L29">
            <v>2.5</v>
          </cell>
          <cell r="N29">
            <v>15.9</v>
          </cell>
          <cell r="O29">
            <v>0</v>
          </cell>
          <cell r="P29">
            <v>0</v>
          </cell>
          <cell r="R29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0.4</v>
          </cell>
          <cell r="L31">
            <v>0.4</v>
          </cell>
          <cell r="N31">
            <v>4.8</v>
          </cell>
          <cell r="O31">
            <v>0</v>
          </cell>
          <cell r="P31">
            <v>0</v>
          </cell>
          <cell r="R31">
            <v>0</v>
          </cell>
        </row>
        <row r="33">
          <cell r="B33">
            <v>1726.81</v>
          </cell>
          <cell r="C33">
            <v>1726.81</v>
          </cell>
          <cell r="E33">
            <v>32118.529</v>
          </cell>
          <cell r="F33">
            <v>620.49</v>
          </cell>
          <cell r="G33">
            <v>620.49</v>
          </cell>
          <cell r="I33">
            <v>21572.204999999998</v>
          </cell>
          <cell r="K33">
            <v>1896.3400000000004</v>
          </cell>
          <cell r="L33">
            <v>1894.4000000000003</v>
          </cell>
          <cell r="N33">
            <v>39942.714</v>
          </cell>
          <cell r="O33">
            <v>8373.81</v>
          </cell>
          <cell r="P33">
            <v>7937.08</v>
          </cell>
          <cell r="R33">
            <v>54102.924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K35">
            <v>48.62</v>
          </cell>
          <cell r="L35">
            <v>47.68</v>
          </cell>
          <cell r="N35">
            <v>646.991</v>
          </cell>
          <cell r="O35">
            <v>0</v>
          </cell>
          <cell r="P35">
            <v>0</v>
          </cell>
          <cell r="R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K36">
            <v>371.88</v>
          </cell>
          <cell r="L36">
            <v>371.88</v>
          </cell>
          <cell r="N36">
            <v>9957.45</v>
          </cell>
          <cell r="O36">
            <v>0</v>
          </cell>
          <cell r="P36">
            <v>0</v>
          </cell>
          <cell r="R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K37">
            <v>10.02</v>
          </cell>
          <cell r="L37">
            <v>10.02</v>
          </cell>
          <cell r="N37">
            <v>153.78</v>
          </cell>
          <cell r="O37">
            <v>0</v>
          </cell>
          <cell r="P37">
            <v>0</v>
          </cell>
          <cell r="R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K38">
            <v>48.93</v>
          </cell>
          <cell r="L38">
            <v>48.93</v>
          </cell>
          <cell r="N38">
            <v>865.21</v>
          </cell>
          <cell r="O38">
            <v>0</v>
          </cell>
          <cell r="P38">
            <v>0</v>
          </cell>
          <cell r="R38">
            <v>0</v>
          </cell>
        </row>
        <row r="39">
          <cell r="B39">
            <v>16.61</v>
          </cell>
          <cell r="C39">
            <v>16.61</v>
          </cell>
          <cell r="E39">
            <v>291.98</v>
          </cell>
          <cell r="F39">
            <v>0</v>
          </cell>
          <cell r="G39">
            <v>0</v>
          </cell>
          <cell r="I39">
            <v>0</v>
          </cell>
          <cell r="K39">
            <v>52.8</v>
          </cell>
          <cell r="L39">
            <v>52.8</v>
          </cell>
          <cell r="N39">
            <v>579.01</v>
          </cell>
          <cell r="O39">
            <v>0</v>
          </cell>
          <cell r="P39">
            <v>0</v>
          </cell>
          <cell r="R39">
            <v>0</v>
          </cell>
        </row>
        <row r="41">
          <cell r="B41">
            <v>488.17</v>
          </cell>
          <cell r="C41">
            <v>488.17</v>
          </cell>
          <cell r="E41">
            <v>8687.055</v>
          </cell>
          <cell r="F41">
            <v>0</v>
          </cell>
          <cell r="G41">
            <v>0</v>
          </cell>
          <cell r="I41">
            <v>0</v>
          </cell>
          <cell r="K41">
            <v>91.27</v>
          </cell>
          <cell r="L41">
            <v>91.27</v>
          </cell>
          <cell r="N41">
            <v>1758.873</v>
          </cell>
          <cell r="O41">
            <v>3.15</v>
          </cell>
          <cell r="P41">
            <v>3.15</v>
          </cell>
          <cell r="R41">
            <v>12.111</v>
          </cell>
        </row>
        <row r="42">
          <cell r="B42">
            <v>0</v>
          </cell>
          <cell r="C42">
            <v>0</v>
          </cell>
          <cell r="E42">
            <v>0</v>
          </cell>
          <cell r="F42">
            <v>128.65</v>
          </cell>
          <cell r="G42">
            <v>128.65</v>
          </cell>
          <cell r="I42">
            <v>3729.7</v>
          </cell>
          <cell r="K42">
            <v>207.44</v>
          </cell>
          <cell r="L42">
            <v>207.44</v>
          </cell>
          <cell r="N42">
            <v>2801.8</v>
          </cell>
          <cell r="O42">
            <v>349.07</v>
          </cell>
          <cell r="P42">
            <v>300.25</v>
          </cell>
          <cell r="R42">
            <v>1555.604</v>
          </cell>
        </row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K43">
            <v>151.8</v>
          </cell>
          <cell r="L43">
            <v>151.8</v>
          </cell>
          <cell r="N43">
            <v>3347.46</v>
          </cell>
          <cell r="O43">
            <v>0</v>
          </cell>
          <cell r="P43">
            <v>0</v>
          </cell>
          <cell r="R43">
            <v>0</v>
          </cell>
        </row>
        <row r="44">
          <cell r="B44">
            <v>935.73</v>
          </cell>
          <cell r="C44">
            <v>935.73</v>
          </cell>
          <cell r="E44">
            <v>17423.724</v>
          </cell>
          <cell r="F44">
            <v>0</v>
          </cell>
          <cell r="G44">
            <v>0</v>
          </cell>
          <cell r="I44">
            <v>0</v>
          </cell>
          <cell r="K44">
            <v>759.64</v>
          </cell>
          <cell r="L44">
            <v>759.64</v>
          </cell>
          <cell r="N44">
            <v>17283.98</v>
          </cell>
          <cell r="O44">
            <v>6712.13</v>
          </cell>
          <cell r="P44">
            <v>6374.67</v>
          </cell>
          <cell r="R44">
            <v>44580.335</v>
          </cell>
        </row>
        <row r="45">
          <cell r="B45">
            <v>205.9</v>
          </cell>
          <cell r="C45">
            <v>205.9</v>
          </cell>
          <cell r="E45">
            <v>3947.52</v>
          </cell>
          <cell r="F45">
            <v>0</v>
          </cell>
          <cell r="G45">
            <v>0</v>
          </cell>
          <cell r="I45">
            <v>0</v>
          </cell>
          <cell r="K45">
            <v>34.9</v>
          </cell>
          <cell r="L45">
            <v>34.9</v>
          </cell>
          <cell r="N45">
            <v>500.7</v>
          </cell>
          <cell r="O45">
            <v>104.4</v>
          </cell>
          <cell r="P45">
            <v>102.51</v>
          </cell>
          <cell r="R45">
            <v>626.991</v>
          </cell>
        </row>
        <row r="47">
          <cell r="B47">
            <v>56.1</v>
          </cell>
          <cell r="C47">
            <v>56.1</v>
          </cell>
          <cell r="E47">
            <v>1441.15</v>
          </cell>
          <cell r="F47">
            <v>0</v>
          </cell>
          <cell r="G47">
            <v>0</v>
          </cell>
          <cell r="I47">
            <v>0</v>
          </cell>
          <cell r="K47">
            <v>12.4</v>
          </cell>
          <cell r="L47">
            <v>12.4</v>
          </cell>
          <cell r="N47">
            <v>262.95</v>
          </cell>
          <cell r="O47">
            <v>982.6</v>
          </cell>
          <cell r="P47">
            <v>934.04</v>
          </cell>
          <cell r="R47">
            <v>6043.255</v>
          </cell>
        </row>
        <row r="48">
          <cell r="B48">
            <v>0</v>
          </cell>
          <cell r="C48">
            <v>0</v>
          </cell>
          <cell r="E48">
            <v>0</v>
          </cell>
          <cell r="F48">
            <v>31.34</v>
          </cell>
          <cell r="G48">
            <v>31.34</v>
          </cell>
          <cell r="I48">
            <v>1018.55</v>
          </cell>
          <cell r="K48">
            <v>8.35</v>
          </cell>
          <cell r="L48">
            <v>8.35</v>
          </cell>
          <cell r="N48">
            <v>98.99</v>
          </cell>
          <cell r="O48">
            <v>1.8</v>
          </cell>
          <cell r="P48">
            <v>1.8</v>
          </cell>
          <cell r="R48">
            <v>11.7</v>
          </cell>
        </row>
        <row r="49">
          <cell r="B49">
            <v>23.5</v>
          </cell>
          <cell r="C49">
            <v>23.5</v>
          </cell>
          <cell r="E49">
            <v>317.5</v>
          </cell>
          <cell r="F49">
            <v>446.81</v>
          </cell>
          <cell r="G49">
            <v>446.81</v>
          </cell>
          <cell r="I49">
            <v>16497.315</v>
          </cell>
          <cell r="K49">
            <v>4.9</v>
          </cell>
          <cell r="L49">
            <v>4.9</v>
          </cell>
          <cell r="N49">
            <v>60.76</v>
          </cell>
          <cell r="O49">
            <v>0</v>
          </cell>
          <cell r="P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F50">
            <v>10</v>
          </cell>
          <cell r="G50">
            <v>10</v>
          </cell>
          <cell r="I50">
            <v>298</v>
          </cell>
          <cell r="K50">
            <v>43.55</v>
          </cell>
          <cell r="L50">
            <v>42.55</v>
          </cell>
          <cell r="N50">
            <v>801.316</v>
          </cell>
          <cell r="O50">
            <v>0.86</v>
          </cell>
          <cell r="P50">
            <v>0.86</v>
          </cell>
          <cell r="R50">
            <v>6.88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K51">
            <v>43.06</v>
          </cell>
          <cell r="L51">
            <v>43.06</v>
          </cell>
          <cell r="N51">
            <v>761.925</v>
          </cell>
          <cell r="O51">
            <v>0</v>
          </cell>
          <cell r="P51">
            <v>0</v>
          </cell>
          <cell r="R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3.69</v>
          </cell>
          <cell r="G52">
            <v>3.69</v>
          </cell>
          <cell r="I52">
            <v>28.64</v>
          </cell>
          <cell r="K52">
            <v>4.13</v>
          </cell>
          <cell r="L52">
            <v>4.13</v>
          </cell>
          <cell r="N52">
            <v>27.824</v>
          </cell>
          <cell r="O52">
            <v>0</v>
          </cell>
          <cell r="P52">
            <v>0</v>
          </cell>
          <cell r="R52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K54">
            <v>0.2</v>
          </cell>
          <cell r="L54">
            <v>0.2</v>
          </cell>
          <cell r="N54">
            <v>1.605</v>
          </cell>
          <cell r="O54">
            <v>0</v>
          </cell>
          <cell r="P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K55">
            <v>2.45</v>
          </cell>
          <cell r="L55">
            <v>2.45</v>
          </cell>
          <cell r="N55">
            <v>32.09</v>
          </cell>
          <cell r="O55">
            <v>0</v>
          </cell>
          <cell r="P55">
            <v>0</v>
          </cell>
          <cell r="R55">
            <v>0</v>
          </cell>
        </row>
        <row r="56">
          <cell r="B56">
            <v>0.8</v>
          </cell>
          <cell r="C56">
            <v>0.8</v>
          </cell>
          <cell r="E56">
            <v>9.6</v>
          </cell>
          <cell r="F56">
            <v>0</v>
          </cell>
          <cell r="G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219.8</v>
          </cell>
          <cell r="P58">
            <v>219.8</v>
          </cell>
          <cell r="R58">
            <v>1266.048</v>
          </cell>
        </row>
      </sheetData>
      <sheetData sheetId="5">
        <row r="27">
          <cell r="B27">
            <v>1612.58</v>
          </cell>
          <cell r="C27">
            <v>1612.58</v>
          </cell>
          <cell r="E27">
            <v>48303.952</v>
          </cell>
          <cell r="F27">
            <v>1015.7900000000001</v>
          </cell>
          <cell r="G27">
            <v>1014.1700000000001</v>
          </cell>
          <cell r="I27">
            <v>34760.555</v>
          </cell>
          <cell r="K27">
            <v>29448.979999999996</v>
          </cell>
          <cell r="L27">
            <v>29041.850000000006</v>
          </cell>
          <cell r="N27">
            <v>322958.55299999996</v>
          </cell>
          <cell r="O27">
            <v>1544.54</v>
          </cell>
          <cell r="P27">
            <v>1537.6100000000001</v>
          </cell>
          <cell r="R27">
            <v>7365.448</v>
          </cell>
        </row>
        <row r="29">
          <cell r="B29">
            <v>10</v>
          </cell>
          <cell r="C29">
            <v>10</v>
          </cell>
          <cell r="E29">
            <v>45</v>
          </cell>
          <cell r="F29">
            <v>1.8</v>
          </cell>
          <cell r="G29">
            <v>1.8</v>
          </cell>
          <cell r="I29">
            <v>16.2</v>
          </cell>
          <cell r="K29">
            <v>930.05</v>
          </cell>
          <cell r="L29">
            <v>903.37</v>
          </cell>
          <cell r="N29">
            <v>5268.41</v>
          </cell>
          <cell r="O29">
            <v>0</v>
          </cell>
          <cell r="P29">
            <v>0</v>
          </cell>
          <cell r="R29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0.6</v>
          </cell>
          <cell r="L31">
            <v>0.6</v>
          </cell>
          <cell r="N31">
            <v>3.12</v>
          </cell>
          <cell r="O31">
            <v>0</v>
          </cell>
          <cell r="P31">
            <v>0</v>
          </cell>
          <cell r="R31">
            <v>0</v>
          </cell>
        </row>
        <row r="33">
          <cell r="B33">
            <v>1602.58</v>
          </cell>
          <cell r="C33">
            <v>1602.58</v>
          </cell>
          <cell r="E33">
            <v>48258.952</v>
          </cell>
          <cell r="F33">
            <v>1013.9900000000001</v>
          </cell>
          <cell r="G33">
            <v>1012.3700000000001</v>
          </cell>
          <cell r="I33">
            <v>34744.355</v>
          </cell>
          <cell r="K33">
            <v>28518.329999999994</v>
          </cell>
          <cell r="L33">
            <v>28137.880000000005</v>
          </cell>
          <cell r="N33">
            <v>317687.0229999999</v>
          </cell>
          <cell r="O33">
            <v>1544.54</v>
          </cell>
          <cell r="P33">
            <v>1537.6100000000001</v>
          </cell>
          <cell r="R33">
            <v>7365.448</v>
          </cell>
        </row>
        <row r="35">
          <cell r="B35">
            <v>152.37</v>
          </cell>
          <cell r="C35">
            <v>152.37</v>
          </cell>
          <cell r="E35">
            <v>1183.7</v>
          </cell>
          <cell r="F35">
            <v>39.84</v>
          </cell>
          <cell r="G35">
            <v>39.84</v>
          </cell>
          <cell r="I35">
            <v>505.655</v>
          </cell>
          <cell r="K35">
            <v>3698.5</v>
          </cell>
          <cell r="L35">
            <v>3608.67</v>
          </cell>
          <cell r="N35">
            <v>18238.151</v>
          </cell>
          <cell r="O35">
            <v>0.15</v>
          </cell>
          <cell r="P35">
            <v>0.15</v>
          </cell>
          <cell r="R35">
            <v>0.6</v>
          </cell>
        </row>
        <row r="36">
          <cell r="B36">
            <v>19.71</v>
          </cell>
          <cell r="C36">
            <v>19.71</v>
          </cell>
          <cell r="E36">
            <v>310.89</v>
          </cell>
          <cell r="F36">
            <v>24.44</v>
          </cell>
          <cell r="G36">
            <v>24.44</v>
          </cell>
          <cell r="I36">
            <v>596.99</v>
          </cell>
          <cell r="K36">
            <v>288.73</v>
          </cell>
          <cell r="L36">
            <v>288.36</v>
          </cell>
          <cell r="N36">
            <v>4236.885</v>
          </cell>
          <cell r="O36">
            <v>0.47</v>
          </cell>
          <cell r="P36">
            <v>0.47</v>
          </cell>
          <cell r="R36">
            <v>1.41</v>
          </cell>
        </row>
        <row r="37">
          <cell r="B37">
            <v>12.14</v>
          </cell>
          <cell r="C37">
            <v>12.14</v>
          </cell>
          <cell r="E37">
            <v>191.325</v>
          </cell>
          <cell r="F37">
            <v>68.26</v>
          </cell>
          <cell r="G37">
            <v>68.26</v>
          </cell>
          <cell r="I37">
            <v>1032.419</v>
          </cell>
          <cell r="K37">
            <v>854.43</v>
          </cell>
          <cell r="L37">
            <v>838.12</v>
          </cell>
          <cell r="N37">
            <v>6383.795</v>
          </cell>
          <cell r="O37">
            <v>0.1</v>
          </cell>
          <cell r="P37">
            <v>0.1</v>
          </cell>
          <cell r="R37">
            <v>0.95</v>
          </cell>
        </row>
        <row r="38">
          <cell r="B38">
            <v>23.79</v>
          </cell>
          <cell r="C38">
            <v>23.79</v>
          </cell>
          <cell r="E38">
            <v>289.25</v>
          </cell>
          <cell r="F38">
            <v>27.6</v>
          </cell>
          <cell r="G38">
            <v>27.6</v>
          </cell>
          <cell r="I38">
            <v>327.472</v>
          </cell>
          <cell r="K38">
            <v>474</v>
          </cell>
          <cell r="L38">
            <v>391.43</v>
          </cell>
          <cell r="N38">
            <v>2810.142</v>
          </cell>
          <cell r="O38">
            <v>0.15</v>
          </cell>
          <cell r="P38">
            <v>0.15</v>
          </cell>
          <cell r="R38">
            <v>0.195</v>
          </cell>
        </row>
        <row r="39">
          <cell r="B39">
            <v>7.72</v>
          </cell>
          <cell r="C39">
            <v>7.72</v>
          </cell>
          <cell r="E39">
            <v>85.14</v>
          </cell>
          <cell r="F39">
            <v>3.09</v>
          </cell>
          <cell r="G39">
            <v>3.09</v>
          </cell>
          <cell r="I39">
            <v>49.8</v>
          </cell>
          <cell r="K39">
            <v>255.83</v>
          </cell>
          <cell r="L39">
            <v>248.63</v>
          </cell>
          <cell r="N39">
            <v>4164.86</v>
          </cell>
          <cell r="O39">
            <v>3.04</v>
          </cell>
          <cell r="P39">
            <v>1.93</v>
          </cell>
          <cell r="R39">
            <v>5.19</v>
          </cell>
        </row>
        <row r="41">
          <cell r="B41">
            <v>2.45</v>
          </cell>
          <cell r="C41">
            <v>2.45</v>
          </cell>
          <cell r="E41">
            <v>34.205</v>
          </cell>
          <cell r="F41">
            <v>76</v>
          </cell>
          <cell r="G41">
            <v>76</v>
          </cell>
          <cell r="I41">
            <v>1253.824</v>
          </cell>
          <cell r="K41">
            <v>1236.44</v>
          </cell>
          <cell r="L41">
            <v>1234.51</v>
          </cell>
          <cell r="N41">
            <v>14705.239</v>
          </cell>
          <cell r="O41">
            <v>4.85</v>
          </cell>
          <cell r="P41">
            <v>4.13</v>
          </cell>
          <cell r="R41">
            <v>30.556</v>
          </cell>
        </row>
        <row r="42">
          <cell r="B42">
            <v>1.17</v>
          </cell>
          <cell r="C42">
            <v>1.17</v>
          </cell>
          <cell r="E42">
            <v>18.42</v>
          </cell>
          <cell r="F42">
            <v>692.87</v>
          </cell>
          <cell r="G42">
            <v>692.87</v>
          </cell>
          <cell r="I42">
            <v>28984.26</v>
          </cell>
          <cell r="K42">
            <v>337.55</v>
          </cell>
          <cell r="L42">
            <v>337.55</v>
          </cell>
          <cell r="N42">
            <v>7258.04</v>
          </cell>
          <cell r="O42">
            <v>656.15</v>
          </cell>
          <cell r="P42">
            <v>656.15</v>
          </cell>
          <cell r="R42">
            <v>3167.428</v>
          </cell>
        </row>
        <row r="43">
          <cell r="B43">
            <v>1340.78</v>
          </cell>
          <cell r="C43">
            <v>1340.78</v>
          </cell>
          <cell r="E43">
            <v>45748.1</v>
          </cell>
          <cell r="F43">
            <v>0.4</v>
          </cell>
          <cell r="G43">
            <v>0.4</v>
          </cell>
          <cell r="I43">
            <v>12.8</v>
          </cell>
          <cell r="K43">
            <v>2127.3</v>
          </cell>
          <cell r="L43">
            <v>2101.99</v>
          </cell>
          <cell r="N43">
            <v>29253.549</v>
          </cell>
          <cell r="O43">
            <v>3.48</v>
          </cell>
          <cell r="P43">
            <v>3.48</v>
          </cell>
          <cell r="R43">
            <v>27.15</v>
          </cell>
        </row>
        <row r="44">
          <cell r="B44">
            <v>0.16</v>
          </cell>
          <cell r="C44">
            <v>0.16</v>
          </cell>
          <cell r="E44">
            <v>4</v>
          </cell>
          <cell r="F44">
            <v>0.85</v>
          </cell>
          <cell r="G44">
            <v>0.85</v>
          </cell>
          <cell r="I44">
            <v>11.475</v>
          </cell>
          <cell r="K44">
            <v>3995.12</v>
          </cell>
          <cell r="L44">
            <v>3995.12</v>
          </cell>
          <cell r="N44">
            <v>63370.675</v>
          </cell>
          <cell r="O44">
            <v>79.94</v>
          </cell>
          <cell r="P44">
            <v>79.94</v>
          </cell>
          <cell r="R44">
            <v>563.116</v>
          </cell>
        </row>
        <row r="45">
          <cell r="B45">
            <v>7</v>
          </cell>
          <cell r="C45">
            <v>7</v>
          </cell>
          <cell r="E45">
            <v>56.7</v>
          </cell>
          <cell r="F45">
            <v>3.1</v>
          </cell>
          <cell r="G45">
            <v>3.1</v>
          </cell>
          <cell r="I45">
            <v>43.28</v>
          </cell>
          <cell r="K45">
            <v>6646.1</v>
          </cell>
          <cell r="L45">
            <v>6636.1</v>
          </cell>
          <cell r="N45">
            <v>67425.77</v>
          </cell>
          <cell r="O45">
            <v>348.7</v>
          </cell>
          <cell r="P45">
            <v>348.7</v>
          </cell>
          <cell r="R45">
            <v>1451.63</v>
          </cell>
        </row>
        <row r="47">
          <cell r="B47">
            <v>3.1</v>
          </cell>
          <cell r="C47">
            <v>3.1</v>
          </cell>
          <cell r="E47">
            <v>40</v>
          </cell>
          <cell r="F47">
            <v>0.1</v>
          </cell>
          <cell r="G47">
            <v>0.1</v>
          </cell>
          <cell r="I47">
            <v>1</v>
          </cell>
          <cell r="K47">
            <v>4304</v>
          </cell>
          <cell r="L47">
            <v>4223.6</v>
          </cell>
          <cell r="N47">
            <v>51467.35</v>
          </cell>
          <cell r="O47">
            <v>190.2</v>
          </cell>
          <cell r="P47">
            <v>185.4</v>
          </cell>
          <cell r="R47">
            <v>771.73</v>
          </cell>
        </row>
        <row r="48">
          <cell r="B48">
            <v>0.2</v>
          </cell>
          <cell r="C48">
            <v>0.2</v>
          </cell>
          <cell r="E48">
            <v>0.572</v>
          </cell>
          <cell r="F48">
            <v>1.2</v>
          </cell>
          <cell r="G48">
            <v>1.2</v>
          </cell>
          <cell r="I48">
            <v>24.6</v>
          </cell>
          <cell r="K48">
            <v>2148.78</v>
          </cell>
          <cell r="L48">
            <v>2109.07</v>
          </cell>
          <cell r="N48">
            <v>27052.16</v>
          </cell>
          <cell r="O48">
            <v>30.11</v>
          </cell>
          <cell r="P48">
            <v>29.81</v>
          </cell>
          <cell r="R48">
            <v>220.32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20.59</v>
          </cell>
          <cell r="G49">
            <v>20.59</v>
          </cell>
          <cell r="I49">
            <v>268.345</v>
          </cell>
          <cell r="K49">
            <v>679.98</v>
          </cell>
          <cell r="L49">
            <v>678.5</v>
          </cell>
          <cell r="N49">
            <v>8354.277</v>
          </cell>
          <cell r="O49">
            <v>210.85</v>
          </cell>
          <cell r="P49">
            <v>210.85</v>
          </cell>
          <cell r="R49">
            <v>1054.675</v>
          </cell>
        </row>
        <row r="50">
          <cell r="B50">
            <v>3.27</v>
          </cell>
          <cell r="C50">
            <v>3.27</v>
          </cell>
          <cell r="E50">
            <v>70.771</v>
          </cell>
          <cell r="F50">
            <v>6.41</v>
          </cell>
          <cell r="G50">
            <v>4.79</v>
          </cell>
          <cell r="I50">
            <v>129.885</v>
          </cell>
          <cell r="K50">
            <v>226.76</v>
          </cell>
          <cell r="L50">
            <v>220.4</v>
          </cell>
          <cell r="N50">
            <v>1537.366</v>
          </cell>
          <cell r="O50">
            <v>2.15</v>
          </cell>
          <cell r="P50">
            <v>2.15</v>
          </cell>
          <cell r="R50">
            <v>9.7</v>
          </cell>
        </row>
        <row r="51">
          <cell r="B51">
            <v>13.72</v>
          </cell>
          <cell r="C51">
            <v>13.72</v>
          </cell>
          <cell r="E51">
            <v>113.95</v>
          </cell>
          <cell r="F51">
            <v>46.84</v>
          </cell>
          <cell r="G51">
            <v>46.84</v>
          </cell>
          <cell r="I51">
            <v>1477.58</v>
          </cell>
          <cell r="K51">
            <v>526.98</v>
          </cell>
          <cell r="L51">
            <v>508.95</v>
          </cell>
          <cell r="N51">
            <v>4210.919</v>
          </cell>
          <cell r="O51">
            <v>8.05</v>
          </cell>
          <cell r="P51">
            <v>8.05</v>
          </cell>
          <cell r="R51">
            <v>29.448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</row>
        <row r="54">
          <cell r="B54">
            <v>0.92</v>
          </cell>
          <cell r="C54">
            <v>0.92</v>
          </cell>
          <cell r="E54">
            <v>7.999</v>
          </cell>
          <cell r="F54">
            <v>0</v>
          </cell>
          <cell r="G54">
            <v>0</v>
          </cell>
          <cell r="I54">
            <v>0</v>
          </cell>
          <cell r="K54">
            <v>199.92</v>
          </cell>
          <cell r="L54">
            <v>198.97</v>
          </cell>
          <cell r="N54">
            <v>964.519</v>
          </cell>
          <cell r="O54">
            <v>0</v>
          </cell>
          <cell r="P54">
            <v>0</v>
          </cell>
          <cell r="R54">
            <v>0</v>
          </cell>
        </row>
        <row r="55">
          <cell r="B55">
            <v>0.8</v>
          </cell>
          <cell r="C55">
            <v>0.8</v>
          </cell>
          <cell r="E55">
            <v>8</v>
          </cell>
          <cell r="F55">
            <v>0.4</v>
          </cell>
          <cell r="G55">
            <v>0.4</v>
          </cell>
          <cell r="I55">
            <v>5.37</v>
          </cell>
          <cell r="K55">
            <v>64.35</v>
          </cell>
          <cell r="L55">
            <v>64.35</v>
          </cell>
          <cell r="N55">
            <v>342.25</v>
          </cell>
          <cell r="O55">
            <v>0</v>
          </cell>
          <cell r="P55">
            <v>0</v>
          </cell>
          <cell r="R55">
            <v>0</v>
          </cell>
        </row>
        <row r="56">
          <cell r="B56">
            <v>0.28</v>
          </cell>
          <cell r="C56">
            <v>0.28</v>
          </cell>
          <cell r="E56">
            <v>1.68</v>
          </cell>
          <cell r="F56">
            <v>0</v>
          </cell>
          <cell r="G56">
            <v>0</v>
          </cell>
          <cell r="I56">
            <v>0</v>
          </cell>
          <cell r="K56">
            <v>350.75</v>
          </cell>
          <cell r="L56">
            <v>350.75</v>
          </cell>
          <cell r="N56">
            <v>4630.5</v>
          </cell>
          <cell r="O56">
            <v>0</v>
          </cell>
          <cell r="P56">
            <v>0</v>
          </cell>
          <cell r="R56">
            <v>0</v>
          </cell>
        </row>
        <row r="57">
          <cell r="B57">
            <v>13</v>
          </cell>
          <cell r="C57">
            <v>13</v>
          </cell>
          <cell r="E57">
            <v>94.25</v>
          </cell>
          <cell r="F57">
            <v>0</v>
          </cell>
          <cell r="G57">
            <v>0</v>
          </cell>
          <cell r="I57">
            <v>0</v>
          </cell>
          <cell r="K57">
            <v>100</v>
          </cell>
          <cell r="L57">
            <v>100</v>
          </cell>
          <cell r="N57">
            <v>1250</v>
          </cell>
          <cell r="O57">
            <v>3</v>
          </cell>
          <cell r="P57">
            <v>3</v>
          </cell>
          <cell r="R57">
            <v>15.6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2</v>
          </cell>
          <cell r="G58">
            <v>2</v>
          </cell>
          <cell r="I58">
            <v>19.6</v>
          </cell>
          <cell r="K58">
            <v>2.81</v>
          </cell>
          <cell r="L58">
            <v>2.81</v>
          </cell>
          <cell r="N58">
            <v>30.576</v>
          </cell>
          <cell r="O58">
            <v>3.15</v>
          </cell>
          <cell r="P58">
            <v>3.15</v>
          </cell>
          <cell r="R58">
            <v>15.75</v>
          </cell>
        </row>
      </sheetData>
      <sheetData sheetId="6">
        <row r="27">
          <cell r="B27">
            <v>3792.62</v>
          </cell>
          <cell r="C27">
            <v>3783.8</v>
          </cell>
          <cell r="D27">
            <v>61714.24199999999</v>
          </cell>
          <cell r="E27">
            <v>2049.7969999999996</v>
          </cell>
          <cell r="F27">
            <v>2038.6399999999999</v>
          </cell>
          <cell r="H27">
            <v>55597.617999999995</v>
          </cell>
          <cell r="J27">
            <v>2015.86</v>
          </cell>
          <cell r="K27">
            <v>1979.01</v>
          </cell>
          <cell r="M27">
            <v>37333.548</v>
          </cell>
          <cell r="N27">
            <v>1548.2399999999996</v>
          </cell>
          <cell r="O27">
            <v>1541.8199999999995</v>
          </cell>
          <cell r="Q27">
            <v>33613.87</v>
          </cell>
        </row>
        <row r="29">
          <cell r="B29">
            <v>145.2</v>
          </cell>
          <cell r="C29">
            <v>138.6</v>
          </cell>
          <cell r="D29">
            <v>1053.18</v>
          </cell>
          <cell r="E29">
            <v>148.15</v>
          </cell>
          <cell r="F29">
            <v>143.15</v>
          </cell>
          <cell r="H29">
            <v>1452.375</v>
          </cell>
          <cell r="J29">
            <v>201.8</v>
          </cell>
          <cell r="K29">
            <v>184.1</v>
          </cell>
          <cell r="M29">
            <v>1580.46</v>
          </cell>
          <cell r="N29">
            <v>32.19</v>
          </cell>
          <cell r="O29">
            <v>28.99</v>
          </cell>
          <cell r="Q29">
            <v>254.179</v>
          </cell>
        </row>
        <row r="31">
          <cell r="B31">
            <v>3.45</v>
          </cell>
          <cell r="C31">
            <v>3.45</v>
          </cell>
          <cell r="D31">
            <v>44.25</v>
          </cell>
          <cell r="E31">
            <v>1.9</v>
          </cell>
          <cell r="F31">
            <v>1.9</v>
          </cell>
          <cell r="H31">
            <v>21.68</v>
          </cell>
          <cell r="J31">
            <v>1.6</v>
          </cell>
          <cell r="K31">
            <v>1.6</v>
          </cell>
          <cell r="M31">
            <v>19.86</v>
          </cell>
          <cell r="N31">
            <v>0.3</v>
          </cell>
          <cell r="O31">
            <v>0.3</v>
          </cell>
          <cell r="Q31">
            <v>2.85</v>
          </cell>
        </row>
        <row r="33">
          <cell r="B33">
            <v>3643.97</v>
          </cell>
          <cell r="C33">
            <v>3641.75</v>
          </cell>
          <cell r="D33">
            <v>60616.81199999999</v>
          </cell>
          <cell r="E33">
            <v>1899.7469999999996</v>
          </cell>
          <cell r="F33">
            <v>1893.59</v>
          </cell>
          <cell r="H33">
            <v>54123.562999999995</v>
          </cell>
          <cell r="J33">
            <v>1812.4599999999998</v>
          </cell>
          <cell r="K33">
            <v>1793.31</v>
          </cell>
          <cell r="M33">
            <v>35733.228</v>
          </cell>
          <cell r="N33">
            <v>1515.7499999999995</v>
          </cell>
          <cell r="O33">
            <v>1512.5299999999995</v>
          </cell>
          <cell r="Q33">
            <v>33356.841</v>
          </cell>
        </row>
        <row r="35">
          <cell r="B35">
            <v>98.57</v>
          </cell>
          <cell r="C35">
            <v>97.45</v>
          </cell>
          <cell r="D35">
            <v>1231.37</v>
          </cell>
          <cell r="E35">
            <v>82.27</v>
          </cell>
          <cell r="F35">
            <v>81.13</v>
          </cell>
          <cell r="H35">
            <v>1195.647</v>
          </cell>
          <cell r="J35">
            <v>248.34</v>
          </cell>
          <cell r="K35">
            <v>240.55</v>
          </cell>
          <cell r="M35">
            <v>3746.654</v>
          </cell>
          <cell r="N35">
            <v>50.41</v>
          </cell>
          <cell r="O35">
            <v>50.19</v>
          </cell>
          <cell r="Q35">
            <v>741.144</v>
          </cell>
        </row>
        <row r="36">
          <cell r="B36">
            <v>18.29</v>
          </cell>
          <cell r="C36">
            <v>18.29</v>
          </cell>
          <cell r="D36">
            <v>249.56</v>
          </cell>
          <cell r="E36">
            <v>21.35</v>
          </cell>
          <cell r="F36">
            <v>21.35</v>
          </cell>
          <cell r="H36">
            <v>470.905</v>
          </cell>
          <cell r="J36">
            <v>23.8</v>
          </cell>
          <cell r="K36">
            <v>23.8</v>
          </cell>
          <cell r="M36">
            <v>1108.62</v>
          </cell>
          <cell r="N36">
            <v>3.82</v>
          </cell>
          <cell r="O36">
            <v>3.82</v>
          </cell>
          <cell r="Q36">
            <v>64.495</v>
          </cell>
        </row>
        <row r="37">
          <cell r="B37">
            <v>71.58</v>
          </cell>
          <cell r="C37">
            <v>71.58</v>
          </cell>
          <cell r="D37">
            <v>933.365</v>
          </cell>
          <cell r="E37">
            <v>35.18</v>
          </cell>
          <cell r="F37">
            <v>34.19</v>
          </cell>
          <cell r="H37">
            <v>673.335</v>
          </cell>
          <cell r="J37">
            <v>104.48</v>
          </cell>
          <cell r="K37">
            <v>99.67</v>
          </cell>
          <cell r="M37">
            <v>1723.323</v>
          </cell>
          <cell r="N37">
            <v>12.46</v>
          </cell>
          <cell r="O37">
            <v>12.46</v>
          </cell>
          <cell r="Q37">
            <v>233.808</v>
          </cell>
        </row>
        <row r="38">
          <cell r="B38">
            <v>66.25</v>
          </cell>
          <cell r="C38">
            <v>66.25</v>
          </cell>
          <cell r="D38">
            <v>903.3810000000001</v>
          </cell>
          <cell r="E38">
            <v>145.47</v>
          </cell>
          <cell r="F38">
            <v>145.47</v>
          </cell>
          <cell r="H38">
            <v>2775.425</v>
          </cell>
          <cell r="J38">
            <v>58.9</v>
          </cell>
          <cell r="K38">
            <v>58.9</v>
          </cell>
          <cell r="M38">
            <v>835.3</v>
          </cell>
          <cell r="N38">
            <v>48.37</v>
          </cell>
          <cell r="O38">
            <v>48.37</v>
          </cell>
          <cell r="Q38">
            <v>632.03</v>
          </cell>
        </row>
        <row r="39">
          <cell r="B39">
            <v>82.76</v>
          </cell>
          <cell r="C39">
            <v>82.76</v>
          </cell>
          <cell r="D39">
            <v>696.88</v>
          </cell>
          <cell r="E39">
            <v>105.897</v>
          </cell>
          <cell r="F39">
            <v>101.87</v>
          </cell>
          <cell r="H39">
            <v>2034.53</v>
          </cell>
          <cell r="J39">
            <v>65.4</v>
          </cell>
          <cell r="K39">
            <v>65.05</v>
          </cell>
          <cell r="M39">
            <v>1011.595</v>
          </cell>
          <cell r="N39">
            <v>49.66</v>
          </cell>
          <cell r="O39">
            <v>49.66</v>
          </cell>
          <cell r="Q39">
            <v>792.16</v>
          </cell>
        </row>
        <row r="41">
          <cell r="B41">
            <v>19.61</v>
          </cell>
          <cell r="C41">
            <v>19.61</v>
          </cell>
          <cell r="D41">
            <v>303.67</v>
          </cell>
          <cell r="E41">
            <v>12.22</v>
          </cell>
          <cell r="F41">
            <v>12.22</v>
          </cell>
          <cell r="H41">
            <v>246.906</v>
          </cell>
          <cell r="J41">
            <v>62.6</v>
          </cell>
          <cell r="K41">
            <v>62.6</v>
          </cell>
          <cell r="M41">
            <v>898.181</v>
          </cell>
          <cell r="N41">
            <v>2.44</v>
          </cell>
          <cell r="O41">
            <v>2.44</v>
          </cell>
          <cell r="Q41">
            <v>43.87</v>
          </cell>
        </row>
        <row r="42">
          <cell r="B42">
            <v>689.15</v>
          </cell>
          <cell r="C42">
            <v>689.15</v>
          </cell>
          <cell r="D42">
            <v>22427.19</v>
          </cell>
          <cell r="E42">
            <v>173.44</v>
          </cell>
          <cell r="F42">
            <v>173.44</v>
          </cell>
          <cell r="H42">
            <v>5916.86</v>
          </cell>
          <cell r="J42">
            <v>114.11</v>
          </cell>
          <cell r="K42">
            <v>114.11</v>
          </cell>
          <cell r="M42">
            <v>4814.8</v>
          </cell>
          <cell r="N42">
            <v>268.11</v>
          </cell>
          <cell r="O42">
            <v>268.11</v>
          </cell>
          <cell r="Q42">
            <v>7790.37</v>
          </cell>
        </row>
        <row r="43">
          <cell r="B43">
            <v>39.4</v>
          </cell>
          <cell r="C43">
            <v>39.4</v>
          </cell>
          <cell r="D43">
            <v>657.1</v>
          </cell>
          <cell r="E43">
            <v>12.5</v>
          </cell>
          <cell r="F43">
            <v>12.5</v>
          </cell>
          <cell r="H43">
            <v>382.05</v>
          </cell>
          <cell r="J43">
            <v>30.3</v>
          </cell>
          <cell r="K43">
            <v>30.3</v>
          </cell>
          <cell r="M43">
            <v>1180.6</v>
          </cell>
          <cell r="N43">
            <v>0</v>
          </cell>
          <cell r="O43">
            <v>0</v>
          </cell>
          <cell r="Q43">
            <v>0</v>
          </cell>
        </row>
        <row r="44">
          <cell r="B44">
            <v>836.87</v>
          </cell>
          <cell r="C44">
            <v>836.87</v>
          </cell>
          <cell r="D44">
            <v>21147.054</v>
          </cell>
          <cell r="E44">
            <v>815.11</v>
          </cell>
          <cell r="F44">
            <v>815.11</v>
          </cell>
          <cell r="H44">
            <v>29956.442</v>
          </cell>
          <cell r="J44">
            <v>275.46</v>
          </cell>
          <cell r="K44">
            <v>275.46</v>
          </cell>
          <cell r="M44">
            <v>5076.626</v>
          </cell>
          <cell r="N44">
            <v>825.99</v>
          </cell>
          <cell r="O44">
            <v>825.99</v>
          </cell>
          <cell r="Q44">
            <v>19280.206</v>
          </cell>
        </row>
        <row r="45">
          <cell r="B45">
            <v>197.5</v>
          </cell>
          <cell r="C45">
            <v>197.5</v>
          </cell>
          <cell r="D45">
            <v>2496.06</v>
          </cell>
          <cell r="E45">
            <v>179</v>
          </cell>
          <cell r="F45">
            <v>179</v>
          </cell>
          <cell r="H45">
            <v>4852</v>
          </cell>
          <cell r="J45">
            <v>250.5</v>
          </cell>
          <cell r="K45">
            <v>250.5</v>
          </cell>
          <cell r="M45">
            <v>3687.89</v>
          </cell>
          <cell r="N45">
            <v>24.5</v>
          </cell>
          <cell r="O45">
            <v>24.5</v>
          </cell>
          <cell r="Q45">
            <v>409.25</v>
          </cell>
        </row>
        <row r="47">
          <cell r="B47">
            <v>999</v>
          </cell>
          <cell r="C47">
            <v>999</v>
          </cell>
          <cell r="D47">
            <v>5171.25</v>
          </cell>
          <cell r="E47">
            <v>18.8</v>
          </cell>
          <cell r="F47">
            <v>18.8</v>
          </cell>
          <cell r="H47">
            <v>1138</v>
          </cell>
          <cell r="J47">
            <v>6.8</v>
          </cell>
          <cell r="K47">
            <v>6.8</v>
          </cell>
          <cell r="M47">
            <v>136.4</v>
          </cell>
          <cell r="N47">
            <v>14.8</v>
          </cell>
          <cell r="O47">
            <v>14.8</v>
          </cell>
          <cell r="Q47">
            <v>550.1</v>
          </cell>
        </row>
        <row r="48">
          <cell r="B48">
            <v>20.93</v>
          </cell>
          <cell r="C48">
            <v>20.93</v>
          </cell>
          <cell r="D48">
            <v>362.354</v>
          </cell>
          <cell r="E48">
            <v>40.07</v>
          </cell>
          <cell r="F48">
            <v>40.07</v>
          </cell>
          <cell r="H48">
            <v>526.55</v>
          </cell>
          <cell r="J48">
            <v>72.81</v>
          </cell>
          <cell r="K48">
            <v>72.81</v>
          </cell>
          <cell r="M48">
            <v>839.8</v>
          </cell>
          <cell r="N48">
            <v>89.6</v>
          </cell>
          <cell r="O48">
            <v>86.6</v>
          </cell>
          <cell r="Q48">
            <v>1181.406</v>
          </cell>
        </row>
        <row r="49">
          <cell r="B49">
            <v>20.41</v>
          </cell>
          <cell r="C49">
            <v>20.41</v>
          </cell>
          <cell r="D49">
            <v>240.995</v>
          </cell>
          <cell r="E49">
            <v>22.7</v>
          </cell>
          <cell r="F49">
            <v>22.7</v>
          </cell>
          <cell r="H49">
            <v>270.888</v>
          </cell>
          <cell r="J49">
            <v>247.87</v>
          </cell>
          <cell r="K49">
            <v>247.87</v>
          </cell>
          <cell r="M49">
            <v>2868.901</v>
          </cell>
          <cell r="N49">
            <v>53.78</v>
          </cell>
          <cell r="O49">
            <v>53.78</v>
          </cell>
          <cell r="Q49">
            <v>695.47</v>
          </cell>
        </row>
        <row r="50">
          <cell r="B50">
            <v>13.19</v>
          </cell>
          <cell r="C50">
            <v>13.19</v>
          </cell>
          <cell r="D50">
            <v>215.924</v>
          </cell>
          <cell r="E50">
            <v>34.31</v>
          </cell>
          <cell r="F50">
            <v>34.31</v>
          </cell>
          <cell r="H50">
            <v>631.287</v>
          </cell>
          <cell r="J50">
            <v>7.59</v>
          </cell>
          <cell r="K50">
            <v>7.59</v>
          </cell>
          <cell r="M50">
            <v>104.899</v>
          </cell>
          <cell r="N50">
            <v>8.87</v>
          </cell>
          <cell r="O50">
            <v>8.87</v>
          </cell>
          <cell r="Q50">
            <v>127.497</v>
          </cell>
        </row>
        <row r="51">
          <cell r="B51">
            <v>89.44</v>
          </cell>
          <cell r="C51">
            <v>89.44</v>
          </cell>
          <cell r="D51">
            <v>1060.575</v>
          </cell>
          <cell r="E51">
            <v>147.29</v>
          </cell>
          <cell r="F51">
            <v>147.29</v>
          </cell>
          <cell r="H51">
            <v>2119.52</v>
          </cell>
          <cell r="J51">
            <v>29.36</v>
          </cell>
          <cell r="K51">
            <v>29.36</v>
          </cell>
          <cell r="M51">
            <v>288.01</v>
          </cell>
          <cell r="N51">
            <v>42.45</v>
          </cell>
          <cell r="O51">
            <v>42.45</v>
          </cell>
          <cell r="Q51">
            <v>566.72</v>
          </cell>
        </row>
        <row r="52">
          <cell r="B52">
            <v>10.5</v>
          </cell>
          <cell r="C52">
            <v>10.5</v>
          </cell>
          <cell r="D52">
            <v>74.844</v>
          </cell>
          <cell r="E52">
            <v>2.31</v>
          </cell>
          <cell r="F52">
            <v>2.31</v>
          </cell>
          <cell r="H52">
            <v>15.692</v>
          </cell>
          <cell r="J52">
            <v>14.91</v>
          </cell>
          <cell r="K52">
            <v>8.71</v>
          </cell>
          <cell r="M52">
            <v>70.906</v>
          </cell>
          <cell r="N52">
            <v>3.04</v>
          </cell>
          <cell r="O52">
            <v>3.04</v>
          </cell>
          <cell r="Q52">
            <v>21.552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2.19</v>
          </cell>
          <cell r="F54">
            <v>2.19</v>
          </cell>
          <cell r="H54">
            <v>21.496</v>
          </cell>
          <cell r="J54">
            <v>13.49</v>
          </cell>
          <cell r="K54">
            <v>13.49</v>
          </cell>
          <cell r="M54">
            <v>175.248</v>
          </cell>
          <cell r="N54">
            <v>0.37</v>
          </cell>
          <cell r="O54">
            <v>0.37</v>
          </cell>
          <cell r="Q54">
            <v>3.223</v>
          </cell>
        </row>
        <row r="55">
          <cell r="B55">
            <v>4.02</v>
          </cell>
          <cell r="C55">
            <v>4.02</v>
          </cell>
          <cell r="D55">
            <v>44.29</v>
          </cell>
          <cell r="E55">
            <v>2.74</v>
          </cell>
          <cell r="F55">
            <v>2.74</v>
          </cell>
          <cell r="H55">
            <v>32.93</v>
          </cell>
          <cell r="J55">
            <v>3.18</v>
          </cell>
          <cell r="K55">
            <v>3.18</v>
          </cell>
          <cell r="M55">
            <v>39.025</v>
          </cell>
          <cell r="N55">
            <v>7.58</v>
          </cell>
          <cell r="O55">
            <v>7.58</v>
          </cell>
          <cell r="Q55">
            <v>81.04</v>
          </cell>
        </row>
        <row r="56">
          <cell r="B56">
            <v>0.1</v>
          </cell>
          <cell r="C56">
            <v>0.1</v>
          </cell>
          <cell r="D56">
            <v>1.3</v>
          </cell>
          <cell r="E56">
            <v>0.1</v>
          </cell>
          <cell r="F56">
            <v>0.1</v>
          </cell>
          <cell r="H56">
            <v>1.5</v>
          </cell>
          <cell r="J56">
            <v>22.56</v>
          </cell>
          <cell r="K56">
            <v>22.56</v>
          </cell>
          <cell r="M56">
            <v>858.45</v>
          </cell>
          <cell r="N56">
            <v>0</v>
          </cell>
          <cell r="O56">
            <v>0</v>
          </cell>
          <cell r="Q56">
            <v>0</v>
          </cell>
        </row>
        <row r="57">
          <cell r="B57">
            <v>20</v>
          </cell>
          <cell r="C57">
            <v>20</v>
          </cell>
          <cell r="D57">
            <v>144</v>
          </cell>
          <cell r="E57">
            <v>0</v>
          </cell>
          <cell r="F57">
            <v>0</v>
          </cell>
          <cell r="H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</row>
        <row r="58">
          <cell r="B58">
            <v>346.4</v>
          </cell>
          <cell r="C58">
            <v>345.3</v>
          </cell>
          <cell r="D58">
            <v>2255.65</v>
          </cell>
          <cell r="E58">
            <v>46.8</v>
          </cell>
          <cell r="F58">
            <v>46.8</v>
          </cell>
          <cell r="H58">
            <v>861.6</v>
          </cell>
          <cell r="J58">
            <v>160</v>
          </cell>
          <cell r="K58">
            <v>160</v>
          </cell>
          <cell r="M58">
            <v>6268</v>
          </cell>
          <cell r="N58">
            <v>9.5</v>
          </cell>
          <cell r="O58">
            <v>9.5</v>
          </cell>
          <cell r="Q58">
            <v>142.5</v>
          </cell>
        </row>
      </sheetData>
      <sheetData sheetId="7">
        <row r="27">
          <cell r="B27">
            <v>9145.62</v>
          </cell>
          <cell r="F27">
            <v>9112.289999999999</v>
          </cell>
          <cell r="O27">
            <v>349718.666</v>
          </cell>
        </row>
        <row r="29">
          <cell r="B29">
            <v>192.18</v>
          </cell>
          <cell r="F29">
            <v>183.24</v>
          </cell>
          <cell r="O29">
            <v>2008.908</v>
          </cell>
        </row>
        <row r="31">
          <cell r="B31">
            <v>1.25</v>
          </cell>
          <cell r="F31">
            <v>1.25</v>
          </cell>
          <cell r="O31">
            <v>22.275</v>
          </cell>
        </row>
        <row r="33">
          <cell r="B33">
            <v>8952.19</v>
          </cell>
          <cell r="F33">
            <v>8927.8</v>
          </cell>
          <cell r="O33">
            <v>347687.483</v>
          </cell>
        </row>
        <row r="35">
          <cell r="B35">
            <v>77.56</v>
          </cell>
          <cell r="F35">
            <v>76.53999999999999</v>
          </cell>
          <cell r="O35">
            <v>1588.775</v>
          </cell>
        </row>
        <row r="36">
          <cell r="B36">
            <v>1067.1499999999999</v>
          </cell>
          <cell r="F36">
            <v>1067.1499999999999</v>
          </cell>
          <cell r="O36">
            <v>41434.18</v>
          </cell>
        </row>
        <row r="37">
          <cell r="B37">
            <v>156.41000000000003</v>
          </cell>
          <cell r="F37">
            <v>153.4</v>
          </cell>
          <cell r="O37">
            <v>3644.4880000000003</v>
          </cell>
        </row>
        <row r="38">
          <cell r="B38">
            <v>234.87</v>
          </cell>
          <cell r="F38">
            <v>233.36</v>
          </cell>
          <cell r="O38">
            <v>7244.635</v>
          </cell>
        </row>
        <row r="39">
          <cell r="B39">
            <v>99.25999999999999</v>
          </cell>
          <cell r="F39">
            <v>96.50999999999999</v>
          </cell>
          <cell r="O39">
            <v>1458.8449999999998</v>
          </cell>
        </row>
        <row r="41">
          <cell r="B41">
            <v>288.53000000000003</v>
          </cell>
          <cell r="F41">
            <v>288.53000000000003</v>
          </cell>
          <cell r="O41">
            <v>17128.338</v>
          </cell>
        </row>
        <row r="42">
          <cell r="B42">
            <v>2632.16</v>
          </cell>
          <cell r="F42">
            <v>2632.16</v>
          </cell>
          <cell r="O42">
            <v>89289.70000000001</v>
          </cell>
        </row>
        <row r="43">
          <cell r="B43">
            <v>646.95</v>
          </cell>
          <cell r="F43">
            <v>646.95</v>
          </cell>
          <cell r="O43">
            <v>30455.105</v>
          </cell>
        </row>
        <row r="44">
          <cell r="B44">
            <v>2067.71</v>
          </cell>
          <cell r="F44">
            <v>2067.71</v>
          </cell>
          <cell r="O44">
            <v>100228.11799999999</v>
          </cell>
        </row>
        <row r="45">
          <cell r="B45">
            <v>295.4</v>
          </cell>
          <cell r="F45">
            <v>295.4</v>
          </cell>
          <cell r="O45">
            <v>12374.57</v>
          </cell>
        </row>
        <row r="47">
          <cell r="B47">
            <v>491.3</v>
          </cell>
          <cell r="F47">
            <v>489.4</v>
          </cell>
          <cell r="O47">
            <v>22247.3</v>
          </cell>
        </row>
        <row r="48">
          <cell r="B48">
            <v>263.67</v>
          </cell>
          <cell r="F48">
            <v>254.17000000000002</v>
          </cell>
          <cell r="O48">
            <v>8048.49</v>
          </cell>
        </row>
        <row r="49">
          <cell r="B49">
            <v>223.79</v>
          </cell>
          <cell r="F49">
            <v>220.09</v>
          </cell>
          <cell r="O49">
            <v>4704.98</v>
          </cell>
        </row>
        <row r="50">
          <cell r="B50">
            <v>142.36</v>
          </cell>
          <cell r="F50">
            <v>141.36</v>
          </cell>
          <cell r="O50">
            <v>3052.742</v>
          </cell>
        </row>
        <row r="51">
          <cell r="B51">
            <v>192.54000000000002</v>
          </cell>
          <cell r="F51">
            <v>192.54000000000002</v>
          </cell>
          <cell r="O51">
            <v>3368.487</v>
          </cell>
        </row>
        <row r="52">
          <cell r="B52">
            <v>32.48</v>
          </cell>
          <cell r="F52">
            <v>32.48</v>
          </cell>
          <cell r="O52">
            <v>240.92</v>
          </cell>
        </row>
        <row r="54">
          <cell r="B54">
            <v>3.15</v>
          </cell>
          <cell r="F54">
            <v>3.15</v>
          </cell>
          <cell r="O54">
            <v>31.195</v>
          </cell>
        </row>
        <row r="55">
          <cell r="B55">
            <v>11.2</v>
          </cell>
          <cell r="F55">
            <v>11.2</v>
          </cell>
          <cell r="O55">
            <v>180.845</v>
          </cell>
        </row>
        <row r="56">
          <cell r="B56">
            <v>1.8</v>
          </cell>
          <cell r="F56">
            <v>1.8</v>
          </cell>
          <cell r="O56">
            <v>90</v>
          </cell>
        </row>
        <row r="57">
          <cell r="B57">
            <v>4</v>
          </cell>
          <cell r="F57">
            <v>4</v>
          </cell>
          <cell r="O57">
            <v>55</v>
          </cell>
        </row>
        <row r="58">
          <cell r="B58">
            <v>19.900000000000002</v>
          </cell>
          <cell r="F58">
            <v>19.900000000000002</v>
          </cell>
          <cell r="O58">
            <v>820.7700000000001</v>
          </cell>
        </row>
      </sheetData>
      <sheetData sheetId="8">
        <row r="27">
          <cell r="B27">
            <v>4665.899999999999</v>
          </cell>
          <cell r="F27">
            <v>4653.13</v>
          </cell>
          <cell r="O27">
            <v>148328.604</v>
          </cell>
        </row>
        <row r="29">
          <cell r="B29">
            <v>178.15</v>
          </cell>
          <cell r="F29">
            <v>169.04</v>
          </cell>
          <cell r="O29">
            <v>1901.3200000000002</v>
          </cell>
        </row>
        <row r="31">
          <cell r="B31">
            <v>0</v>
          </cell>
          <cell r="F31">
            <v>0</v>
          </cell>
          <cell r="O31">
            <v>0</v>
          </cell>
        </row>
        <row r="33">
          <cell r="B33">
            <v>4487.749999999999</v>
          </cell>
          <cell r="F33">
            <v>4484.09</v>
          </cell>
          <cell r="O33">
            <v>146427.28399999999</v>
          </cell>
        </row>
        <row r="35">
          <cell r="B35">
            <v>36.92</v>
          </cell>
          <cell r="F35">
            <v>36.08</v>
          </cell>
          <cell r="O35">
            <v>671.0550000000001</v>
          </cell>
        </row>
        <row r="36">
          <cell r="B36">
            <v>171.96</v>
          </cell>
          <cell r="F36">
            <v>171.96</v>
          </cell>
          <cell r="O36">
            <v>6022.950000000001</v>
          </cell>
        </row>
        <row r="37">
          <cell r="B37">
            <v>27.01</v>
          </cell>
          <cell r="F37">
            <v>26.590000000000003</v>
          </cell>
          <cell r="O37">
            <v>506.36400000000003</v>
          </cell>
        </row>
        <row r="38">
          <cell r="B38">
            <v>39.25</v>
          </cell>
          <cell r="F38">
            <v>39.25</v>
          </cell>
          <cell r="O38">
            <v>667.395</v>
          </cell>
        </row>
        <row r="39">
          <cell r="B39">
            <v>47.37</v>
          </cell>
          <cell r="F39">
            <v>47.37</v>
          </cell>
          <cell r="O39">
            <v>726.8</v>
          </cell>
        </row>
        <row r="41">
          <cell r="B41">
            <v>75.26</v>
          </cell>
          <cell r="F41">
            <v>75.26</v>
          </cell>
          <cell r="O41">
            <v>1179.0529999999999</v>
          </cell>
        </row>
        <row r="42">
          <cell r="B42">
            <v>871.4899999999999</v>
          </cell>
          <cell r="F42">
            <v>871.4899999999999</v>
          </cell>
          <cell r="O42">
            <v>27537.62</v>
          </cell>
        </row>
        <row r="43">
          <cell r="B43">
            <v>0</v>
          </cell>
          <cell r="F43">
            <v>0</v>
          </cell>
          <cell r="O43">
            <v>0</v>
          </cell>
        </row>
        <row r="44">
          <cell r="B44">
            <v>2166.81</v>
          </cell>
          <cell r="F44">
            <v>2166.81</v>
          </cell>
          <cell r="O44">
            <v>82503.406</v>
          </cell>
        </row>
        <row r="45">
          <cell r="B45">
            <v>415.6</v>
          </cell>
          <cell r="F45">
            <v>415.6</v>
          </cell>
          <cell r="O45">
            <v>13663.23</v>
          </cell>
        </row>
        <row r="47">
          <cell r="B47">
            <v>37.300000000000004</v>
          </cell>
          <cell r="F47">
            <v>37.300000000000004</v>
          </cell>
          <cell r="O47">
            <v>1109.9</v>
          </cell>
        </row>
        <row r="48">
          <cell r="B48">
            <v>212.26000000000002</v>
          </cell>
          <cell r="F48">
            <v>211.56</v>
          </cell>
          <cell r="O48">
            <v>4782.9</v>
          </cell>
        </row>
        <row r="49">
          <cell r="B49">
            <v>112.66</v>
          </cell>
          <cell r="F49">
            <v>112.66</v>
          </cell>
          <cell r="O49">
            <v>1954.185</v>
          </cell>
        </row>
        <row r="50">
          <cell r="B50">
            <v>81.48</v>
          </cell>
          <cell r="F50">
            <v>79.78</v>
          </cell>
          <cell r="O50">
            <v>1995.175</v>
          </cell>
        </row>
        <row r="51">
          <cell r="B51">
            <v>183.51000000000002</v>
          </cell>
          <cell r="F51">
            <v>183.51000000000002</v>
          </cell>
          <cell r="O51">
            <v>2938.5910000000003</v>
          </cell>
        </row>
        <row r="52">
          <cell r="B52">
            <v>0.5</v>
          </cell>
          <cell r="F52">
            <v>0.5</v>
          </cell>
          <cell r="O52">
            <v>1.3</v>
          </cell>
        </row>
        <row r="54">
          <cell r="B54">
            <v>0</v>
          </cell>
          <cell r="F54">
            <v>0</v>
          </cell>
          <cell r="O54">
            <v>0</v>
          </cell>
        </row>
        <row r="55">
          <cell r="B55">
            <v>0.52</v>
          </cell>
          <cell r="F55">
            <v>0.52</v>
          </cell>
          <cell r="O55">
            <v>7.74</v>
          </cell>
        </row>
        <row r="56">
          <cell r="B56">
            <v>1.45</v>
          </cell>
          <cell r="F56">
            <v>1.45</v>
          </cell>
          <cell r="O56">
            <v>69.6</v>
          </cell>
        </row>
        <row r="57">
          <cell r="B57">
            <v>5</v>
          </cell>
          <cell r="F57">
            <v>5</v>
          </cell>
          <cell r="O57">
            <v>62.9</v>
          </cell>
        </row>
        <row r="58">
          <cell r="B58">
            <v>1.4000000000000001</v>
          </cell>
          <cell r="F58">
            <v>1.4000000000000001</v>
          </cell>
          <cell r="O58">
            <v>27.120000000000005</v>
          </cell>
        </row>
      </sheetData>
      <sheetData sheetId="9">
        <row r="27">
          <cell r="B27">
            <v>3909.8700000000013</v>
          </cell>
          <cell r="F27">
            <v>3829.670000000001</v>
          </cell>
          <cell r="O27">
            <v>57750.003000000004</v>
          </cell>
        </row>
        <row r="29">
          <cell r="B29">
            <v>182.28</v>
          </cell>
          <cell r="F29">
            <v>165.66</v>
          </cell>
          <cell r="O29">
            <v>1472.76</v>
          </cell>
        </row>
        <row r="31">
          <cell r="B31">
            <v>5.31</v>
          </cell>
          <cell r="F31">
            <v>5.31</v>
          </cell>
          <cell r="O31">
            <v>59.73</v>
          </cell>
        </row>
        <row r="33">
          <cell r="B33">
            <v>3722.280000000001</v>
          </cell>
          <cell r="F33">
            <v>3658.700000000001</v>
          </cell>
          <cell r="O33">
            <v>56217.513000000006</v>
          </cell>
        </row>
        <row r="35">
          <cell r="B35">
            <v>433.34000000000003</v>
          </cell>
          <cell r="F35">
            <v>422.07</v>
          </cell>
          <cell r="O35">
            <v>6297.492</v>
          </cell>
        </row>
        <row r="36">
          <cell r="B36">
            <v>12.739999999999998</v>
          </cell>
          <cell r="F36">
            <v>12.739999999999998</v>
          </cell>
          <cell r="O36">
            <v>181.45000000000002</v>
          </cell>
        </row>
        <row r="37">
          <cell r="B37">
            <v>267.83</v>
          </cell>
          <cell r="F37">
            <v>245.06</v>
          </cell>
          <cell r="O37">
            <v>4535.284</v>
          </cell>
        </row>
        <row r="38">
          <cell r="B38">
            <v>155.56</v>
          </cell>
          <cell r="F38">
            <v>153.19</v>
          </cell>
          <cell r="O38">
            <v>2366.745</v>
          </cell>
        </row>
        <row r="39">
          <cell r="B39">
            <v>217.69</v>
          </cell>
          <cell r="F39">
            <v>217.69</v>
          </cell>
          <cell r="O39">
            <v>3079.92</v>
          </cell>
        </row>
        <row r="41">
          <cell r="B41">
            <v>48.39</v>
          </cell>
          <cell r="F41">
            <v>48.39</v>
          </cell>
          <cell r="O41">
            <v>578.668</v>
          </cell>
        </row>
        <row r="42">
          <cell r="B42">
            <v>284.93</v>
          </cell>
          <cell r="F42">
            <v>284.93</v>
          </cell>
          <cell r="O42">
            <v>4624.629999999999</v>
          </cell>
        </row>
        <row r="43">
          <cell r="B43">
            <v>16.67</v>
          </cell>
          <cell r="F43">
            <v>16.67</v>
          </cell>
          <cell r="O43">
            <v>212.04</v>
          </cell>
        </row>
        <row r="44">
          <cell r="B44">
            <v>1213.44</v>
          </cell>
          <cell r="F44">
            <v>1213.44</v>
          </cell>
          <cell r="O44">
            <v>21455.013</v>
          </cell>
        </row>
        <row r="45">
          <cell r="B45">
            <v>202.10000000000002</v>
          </cell>
          <cell r="F45">
            <v>202.10000000000002</v>
          </cell>
          <cell r="O45">
            <v>2854.76</v>
          </cell>
        </row>
        <row r="47">
          <cell r="B47">
            <v>21.8</v>
          </cell>
          <cell r="F47">
            <v>21.8</v>
          </cell>
          <cell r="O47">
            <v>441.2</v>
          </cell>
        </row>
        <row r="48">
          <cell r="B48">
            <v>217.99</v>
          </cell>
          <cell r="F48">
            <v>215.49</v>
          </cell>
          <cell r="O48">
            <v>2373.6400000000003</v>
          </cell>
        </row>
        <row r="49">
          <cell r="B49">
            <v>133.01000000000002</v>
          </cell>
          <cell r="F49">
            <v>132.01000000000002</v>
          </cell>
          <cell r="O49">
            <v>1401.8700000000001</v>
          </cell>
        </row>
        <row r="50">
          <cell r="B50">
            <v>17.9</v>
          </cell>
          <cell r="F50">
            <v>17.15</v>
          </cell>
          <cell r="O50">
            <v>218.785</v>
          </cell>
        </row>
        <row r="51">
          <cell r="B51">
            <v>227.68</v>
          </cell>
          <cell r="F51">
            <v>227.68</v>
          </cell>
          <cell r="O51">
            <v>2362.33</v>
          </cell>
        </row>
        <row r="52">
          <cell r="B52">
            <v>60.10999999999999</v>
          </cell>
          <cell r="F52">
            <v>37.19</v>
          </cell>
          <cell r="O52">
            <v>253.75</v>
          </cell>
        </row>
        <row r="54">
          <cell r="B54">
            <v>16.63</v>
          </cell>
          <cell r="F54">
            <v>16.63</v>
          </cell>
          <cell r="O54">
            <v>165.571</v>
          </cell>
        </row>
        <row r="55">
          <cell r="B55">
            <v>4.59</v>
          </cell>
          <cell r="F55">
            <v>4.59</v>
          </cell>
          <cell r="O55">
            <v>52.92</v>
          </cell>
        </row>
        <row r="56">
          <cell r="B56">
            <v>8.879999999999999</v>
          </cell>
          <cell r="F56">
            <v>8.879999999999999</v>
          </cell>
          <cell r="O56">
            <v>97.705</v>
          </cell>
        </row>
        <row r="57">
          <cell r="B57">
            <v>7</v>
          </cell>
          <cell r="F57">
            <v>7</v>
          </cell>
          <cell r="O57">
            <v>56.5</v>
          </cell>
        </row>
        <row r="58">
          <cell r="B58">
            <v>154</v>
          </cell>
          <cell r="F58">
            <v>154</v>
          </cell>
          <cell r="O58">
            <v>2607.24</v>
          </cell>
        </row>
      </sheetData>
      <sheetData sheetId="10">
        <row r="27">
          <cell r="B27">
            <v>10313.73</v>
          </cell>
          <cell r="C27">
            <v>10191.8</v>
          </cell>
          <cell r="D27">
            <v>148252.03800000003</v>
          </cell>
          <cell r="E27">
            <v>3782.5099999999998</v>
          </cell>
          <cell r="F27">
            <v>3740.96</v>
          </cell>
          <cell r="H27">
            <v>89118.43100000001</v>
          </cell>
          <cell r="J27">
            <v>897.1299999999999</v>
          </cell>
          <cell r="K27">
            <v>889.28</v>
          </cell>
          <cell r="M27">
            <v>760.3030000000001</v>
          </cell>
          <cell r="N27">
            <v>488.62999999999994</v>
          </cell>
          <cell r="O27">
            <v>484.87999999999994</v>
          </cell>
          <cell r="Q27">
            <v>10135.574</v>
          </cell>
        </row>
        <row r="29">
          <cell r="B29">
            <v>382.09</v>
          </cell>
          <cell r="C29">
            <v>353.05</v>
          </cell>
          <cell r="D29">
            <v>2682.113</v>
          </cell>
          <cell r="E29">
            <v>6.2</v>
          </cell>
          <cell r="F29">
            <v>5.6</v>
          </cell>
          <cell r="H29">
            <v>50.1</v>
          </cell>
          <cell r="J29">
            <v>1.8</v>
          </cell>
          <cell r="K29">
            <v>1.8</v>
          </cell>
          <cell r="M29">
            <v>1.23</v>
          </cell>
          <cell r="N29">
            <v>0</v>
          </cell>
          <cell r="O29">
            <v>0</v>
          </cell>
          <cell r="Q29">
            <v>0</v>
          </cell>
        </row>
        <row r="31">
          <cell r="B31">
            <v>14.65</v>
          </cell>
          <cell r="C31">
            <v>14.65</v>
          </cell>
          <cell r="D31">
            <v>175.001</v>
          </cell>
          <cell r="E31">
            <v>2.45</v>
          </cell>
          <cell r="F31">
            <v>2.45</v>
          </cell>
          <cell r="H31">
            <v>38.375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</row>
        <row r="33">
          <cell r="B33">
            <v>9916.99</v>
          </cell>
          <cell r="C33">
            <v>9824.1</v>
          </cell>
          <cell r="D33">
            <v>145394.92400000003</v>
          </cell>
          <cell r="E33">
            <v>3773.8599999999997</v>
          </cell>
          <cell r="F33">
            <v>3732.91</v>
          </cell>
          <cell r="H33">
            <v>89029.956</v>
          </cell>
          <cell r="J33">
            <v>895.3299999999999</v>
          </cell>
          <cell r="K33">
            <v>887.48</v>
          </cell>
          <cell r="M33">
            <v>759.0730000000001</v>
          </cell>
          <cell r="N33">
            <v>488.62999999999994</v>
          </cell>
          <cell r="O33">
            <v>484.87999999999994</v>
          </cell>
          <cell r="Q33">
            <v>10135.574</v>
          </cell>
        </row>
        <row r="35">
          <cell r="B35">
            <v>1182.49</v>
          </cell>
          <cell r="C35">
            <v>1153.45</v>
          </cell>
          <cell r="D35">
            <v>17780.621</v>
          </cell>
          <cell r="E35">
            <v>6.22</v>
          </cell>
          <cell r="F35">
            <v>5.67</v>
          </cell>
          <cell r="H35">
            <v>103.23</v>
          </cell>
          <cell r="J35">
            <v>9.86</v>
          </cell>
          <cell r="K35">
            <v>9.86</v>
          </cell>
          <cell r="M35">
            <v>9.999</v>
          </cell>
          <cell r="N35">
            <v>1.9</v>
          </cell>
          <cell r="O35">
            <v>1.9</v>
          </cell>
          <cell r="Q35">
            <v>28.74</v>
          </cell>
        </row>
        <row r="36">
          <cell r="B36">
            <v>227.07</v>
          </cell>
          <cell r="C36">
            <v>227.07</v>
          </cell>
          <cell r="D36">
            <v>3491.594</v>
          </cell>
          <cell r="E36">
            <v>0.9</v>
          </cell>
          <cell r="F36">
            <v>0.9</v>
          </cell>
          <cell r="H36">
            <v>16.488</v>
          </cell>
          <cell r="J36">
            <v>0.32</v>
          </cell>
          <cell r="K36">
            <v>0.32</v>
          </cell>
          <cell r="M36">
            <v>0.068</v>
          </cell>
          <cell r="N36">
            <v>0.05</v>
          </cell>
          <cell r="O36">
            <v>0.05</v>
          </cell>
          <cell r="Q36">
            <v>0.6</v>
          </cell>
        </row>
        <row r="37">
          <cell r="B37">
            <v>505.67</v>
          </cell>
          <cell r="C37">
            <v>466.46</v>
          </cell>
          <cell r="D37">
            <v>8052.397</v>
          </cell>
          <cell r="E37">
            <v>1.07</v>
          </cell>
          <cell r="F37">
            <v>1.07</v>
          </cell>
          <cell r="H37">
            <v>14.191</v>
          </cell>
          <cell r="J37">
            <v>0</v>
          </cell>
          <cell r="K37">
            <v>0</v>
          </cell>
          <cell r="M37">
            <v>0</v>
          </cell>
          <cell r="N37">
            <v>1.42</v>
          </cell>
          <cell r="O37">
            <v>1.42</v>
          </cell>
          <cell r="Q37">
            <v>21.927</v>
          </cell>
        </row>
        <row r="38">
          <cell r="B38">
            <v>221.99</v>
          </cell>
          <cell r="C38">
            <v>221.81</v>
          </cell>
          <cell r="D38">
            <v>2621.2380000000003</v>
          </cell>
          <cell r="E38">
            <v>33.75</v>
          </cell>
          <cell r="F38">
            <v>33.75</v>
          </cell>
          <cell r="H38">
            <v>696.61</v>
          </cell>
          <cell r="J38">
            <v>2.03</v>
          </cell>
          <cell r="K38">
            <v>2.03</v>
          </cell>
          <cell r="M38">
            <v>1.868</v>
          </cell>
          <cell r="N38">
            <v>8.12</v>
          </cell>
          <cell r="O38">
            <v>8.12</v>
          </cell>
          <cell r="Q38">
            <v>78.61</v>
          </cell>
        </row>
        <row r="39">
          <cell r="B39">
            <v>105.53</v>
          </cell>
          <cell r="C39">
            <v>105.53</v>
          </cell>
          <cell r="D39">
            <v>1481.45</v>
          </cell>
          <cell r="E39">
            <v>132.04</v>
          </cell>
          <cell r="F39">
            <v>93.14</v>
          </cell>
          <cell r="H39">
            <v>1916.705</v>
          </cell>
          <cell r="J39">
            <v>13.91</v>
          </cell>
          <cell r="K39">
            <v>11.91</v>
          </cell>
          <cell r="M39">
            <v>13.513</v>
          </cell>
          <cell r="N39">
            <v>1.7</v>
          </cell>
          <cell r="O39">
            <v>1.7</v>
          </cell>
          <cell r="Q39">
            <v>29</v>
          </cell>
        </row>
        <row r="41">
          <cell r="B41">
            <v>264.95</v>
          </cell>
          <cell r="C41">
            <v>264.93</v>
          </cell>
          <cell r="D41">
            <v>4579.744</v>
          </cell>
          <cell r="E41">
            <v>2.13</v>
          </cell>
          <cell r="F41">
            <v>2.13</v>
          </cell>
          <cell r="H41">
            <v>26.717</v>
          </cell>
          <cell r="J41">
            <v>0.2</v>
          </cell>
          <cell r="K41">
            <v>0.2</v>
          </cell>
          <cell r="M41">
            <v>0.14</v>
          </cell>
          <cell r="N41">
            <v>1.87</v>
          </cell>
          <cell r="O41">
            <v>1.87</v>
          </cell>
          <cell r="Q41">
            <v>37.705</v>
          </cell>
        </row>
        <row r="42">
          <cell r="B42">
            <v>617.95</v>
          </cell>
          <cell r="C42">
            <v>617.95</v>
          </cell>
          <cell r="D42">
            <v>7403.507</v>
          </cell>
          <cell r="E42">
            <v>1964.99</v>
          </cell>
          <cell r="F42">
            <v>1964.99</v>
          </cell>
          <cell r="H42">
            <v>55800.88</v>
          </cell>
          <cell r="J42">
            <v>0.9</v>
          </cell>
          <cell r="K42">
            <v>0.9</v>
          </cell>
          <cell r="M42">
            <v>0.99</v>
          </cell>
          <cell r="N42">
            <v>46.12</v>
          </cell>
          <cell r="O42">
            <v>46.12</v>
          </cell>
          <cell r="Q42">
            <v>962.57</v>
          </cell>
        </row>
        <row r="43">
          <cell r="B43">
            <v>401.31</v>
          </cell>
          <cell r="C43">
            <v>400.94</v>
          </cell>
          <cell r="D43">
            <v>8245.46</v>
          </cell>
          <cell r="E43">
            <v>14.3</v>
          </cell>
          <cell r="F43">
            <v>14.3</v>
          </cell>
          <cell r="H43">
            <v>356.35</v>
          </cell>
          <cell r="J43">
            <v>42.5</v>
          </cell>
          <cell r="K43">
            <v>42.5</v>
          </cell>
          <cell r="M43">
            <v>35.496</v>
          </cell>
          <cell r="N43">
            <v>0</v>
          </cell>
          <cell r="O43">
            <v>0</v>
          </cell>
          <cell r="Q43">
            <v>0</v>
          </cell>
        </row>
        <row r="44">
          <cell r="B44">
            <v>3948.08</v>
          </cell>
          <cell r="C44">
            <v>3948.08</v>
          </cell>
          <cell r="D44">
            <v>64502.342</v>
          </cell>
          <cell r="E44">
            <v>189.2</v>
          </cell>
          <cell r="F44">
            <v>189.2</v>
          </cell>
          <cell r="H44">
            <v>3657.23</v>
          </cell>
          <cell r="J44">
            <v>17.98</v>
          </cell>
          <cell r="K44">
            <v>17.98</v>
          </cell>
          <cell r="M44">
            <v>19.152</v>
          </cell>
          <cell r="N44">
            <v>95.94</v>
          </cell>
          <cell r="O44">
            <v>95.94</v>
          </cell>
          <cell r="Q44">
            <v>2047.254</v>
          </cell>
        </row>
        <row r="45">
          <cell r="B45">
            <v>298.3</v>
          </cell>
          <cell r="C45">
            <v>298.3</v>
          </cell>
          <cell r="D45">
            <v>4334.49</v>
          </cell>
          <cell r="E45">
            <v>531.4</v>
          </cell>
          <cell r="F45">
            <v>531.4</v>
          </cell>
          <cell r="H45">
            <v>10076.84</v>
          </cell>
          <cell r="J45">
            <v>24.1</v>
          </cell>
          <cell r="K45">
            <v>24.1</v>
          </cell>
          <cell r="M45">
            <v>12.282</v>
          </cell>
          <cell r="N45">
            <v>200</v>
          </cell>
          <cell r="O45">
            <v>200</v>
          </cell>
          <cell r="Q45">
            <v>4614.97</v>
          </cell>
        </row>
        <row r="47">
          <cell r="B47">
            <v>74.5</v>
          </cell>
          <cell r="C47">
            <v>74.5</v>
          </cell>
          <cell r="D47">
            <v>1410.29</v>
          </cell>
          <cell r="E47">
            <v>63.7</v>
          </cell>
          <cell r="F47">
            <v>63.7</v>
          </cell>
          <cell r="H47">
            <v>1497.3</v>
          </cell>
          <cell r="J47">
            <v>1.5</v>
          </cell>
          <cell r="K47">
            <v>1.3</v>
          </cell>
          <cell r="M47">
            <v>1.56</v>
          </cell>
          <cell r="N47">
            <v>46.27</v>
          </cell>
          <cell r="O47">
            <v>46.27</v>
          </cell>
          <cell r="Q47">
            <v>1034.3</v>
          </cell>
        </row>
        <row r="48">
          <cell r="B48">
            <v>597.98</v>
          </cell>
          <cell r="C48">
            <v>597.98</v>
          </cell>
          <cell r="D48">
            <v>6480.597000000001</v>
          </cell>
          <cell r="E48">
            <v>762.46</v>
          </cell>
          <cell r="F48">
            <v>762.46</v>
          </cell>
          <cell r="H48">
            <v>14039.307</v>
          </cell>
          <cell r="J48">
            <v>0</v>
          </cell>
          <cell r="K48">
            <v>0</v>
          </cell>
          <cell r="M48">
            <v>0</v>
          </cell>
          <cell r="N48">
            <v>18.2</v>
          </cell>
          <cell r="O48">
            <v>18.2</v>
          </cell>
          <cell r="Q48">
            <v>470.539</v>
          </cell>
        </row>
        <row r="49">
          <cell r="B49">
            <v>576.32</v>
          </cell>
          <cell r="C49">
            <v>572.72</v>
          </cell>
          <cell r="D49">
            <v>5981.286</v>
          </cell>
          <cell r="E49">
            <v>8.4</v>
          </cell>
          <cell r="F49">
            <v>8.4</v>
          </cell>
          <cell r="H49">
            <v>133.55</v>
          </cell>
          <cell r="J49">
            <v>0</v>
          </cell>
          <cell r="K49">
            <v>0</v>
          </cell>
          <cell r="M49">
            <v>0</v>
          </cell>
          <cell r="N49">
            <v>44.47</v>
          </cell>
          <cell r="O49">
            <v>44.47</v>
          </cell>
          <cell r="Q49">
            <v>628.01</v>
          </cell>
        </row>
        <row r="50">
          <cell r="B50">
            <v>107.02</v>
          </cell>
          <cell r="C50">
            <v>93.64</v>
          </cell>
          <cell r="D50">
            <v>675.046</v>
          </cell>
          <cell r="E50">
            <v>10.45</v>
          </cell>
          <cell r="F50">
            <v>8.95</v>
          </cell>
          <cell r="H50">
            <v>141.579</v>
          </cell>
          <cell r="J50">
            <v>328.03</v>
          </cell>
          <cell r="K50">
            <v>327.53</v>
          </cell>
          <cell r="M50">
            <v>327.824</v>
          </cell>
          <cell r="N50">
            <v>2.55</v>
          </cell>
          <cell r="O50">
            <v>2.55</v>
          </cell>
          <cell r="Q50">
            <v>51.9</v>
          </cell>
        </row>
        <row r="51">
          <cell r="B51">
            <v>402.99</v>
          </cell>
          <cell r="C51">
            <v>401.49</v>
          </cell>
          <cell r="D51">
            <v>3458.028</v>
          </cell>
          <cell r="E51">
            <v>27.3</v>
          </cell>
          <cell r="F51">
            <v>27.3</v>
          </cell>
          <cell r="H51">
            <v>323.445</v>
          </cell>
          <cell r="J51">
            <v>451.03</v>
          </cell>
          <cell r="K51">
            <v>445.88</v>
          </cell>
          <cell r="M51">
            <v>334.626</v>
          </cell>
          <cell r="N51">
            <v>3.9</v>
          </cell>
          <cell r="O51">
            <v>3.9</v>
          </cell>
          <cell r="Q51">
            <v>56.075</v>
          </cell>
        </row>
        <row r="52">
          <cell r="B52">
            <v>29.32</v>
          </cell>
          <cell r="C52">
            <v>23.73</v>
          </cell>
          <cell r="D52">
            <v>160.984</v>
          </cell>
          <cell r="E52">
            <v>20.47</v>
          </cell>
          <cell r="F52">
            <v>20.47</v>
          </cell>
          <cell r="H52">
            <v>156.844</v>
          </cell>
          <cell r="J52">
            <v>0</v>
          </cell>
          <cell r="K52">
            <v>0</v>
          </cell>
          <cell r="M52">
            <v>0</v>
          </cell>
          <cell r="N52">
            <v>11.62</v>
          </cell>
          <cell r="O52">
            <v>7.87</v>
          </cell>
          <cell r="Q52">
            <v>19.374</v>
          </cell>
        </row>
        <row r="54">
          <cell r="B54">
            <v>26.25</v>
          </cell>
          <cell r="C54">
            <v>26.25</v>
          </cell>
          <cell r="D54">
            <v>249.82</v>
          </cell>
          <cell r="E54">
            <v>0</v>
          </cell>
          <cell r="F54">
            <v>0</v>
          </cell>
          <cell r="H54">
            <v>0</v>
          </cell>
          <cell r="J54">
            <v>2.57</v>
          </cell>
          <cell r="K54">
            <v>2.57</v>
          </cell>
          <cell r="M54">
            <v>1.315</v>
          </cell>
          <cell r="N54">
            <v>0</v>
          </cell>
          <cell r="O54">
            <v>0</v>
          </cell>
          <cell r="Q54">
            <v>0</v>
          </cell>
        </row>
        <row r="55">
          <cell r="B55">
            <v>12.3</v>
          </cell>
          <cell r="C55">
            <v>12.3</v>
          </cell>
          <cell r="D55">
            <v>127.63</v>
          </cell>
          <cell r="E55">
            <v>2.58</v>
          </cell>
          <cell r="F55">
            <v>2.58</v>
          </cell>
          <cell r="H55">
            <v>25.2</v>
          </cell>
          <cell r="J55">
            <v>0</v>
          </cell>
          <cell r="K55">
            <v>0</v>
          </cell>
          <cell r="M55">
            <v>0</v>
          </cell>
          <cell r="N55">
            <v>4.5</v>
          </cell>
          <cell r="O55">
            <v>4.5</v>
          </cell>
          <cell r="Q55">
            <v>54</v>
          </cell>
        </row>
        <row r="56">
          <cell r="B56">
            <v>68.37</v>
          </cell>
          <cell r="C56">
            <v>68.37</v>
          </cell>
          <cell r="D56">
            <v>923</v>
          </cell>
          <cell r="E56">
            <v>0.2</v>
          </cell>
          <cell r="F56">
            <v>0.2</v>
          </cell>
          <cell r="H56">
            <v>4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</row>
        <row r="57">
          <cell r="B57">
            <v>5</v>
          </cell>
          <cell r="C57">
            <v>5</v>
          </cell>
          <cell r="D57">
            <v>38</v>
          </cell>
          <cell r="E57">
            <v>0</v>
          </cell>
          <cell r="F57">
            <v>0</v>
          </cell>
          <cell r="H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</row>
        <row r="58">
          <cell r="B58">
            <v>243.6</v>
          </cell>
          <cell r="C58">
            <v>243.6</v>
          </cell>
          <cell r="D58">
            <v>3397.4</v>
          </cell>
          <cell r="E58">
            <v>2.3</v>
          </cell>
          <cell r="F58">
            <v>2.3</v>
          </cell>
          <cell r="H58">
            <v>43.49</v>
          </cell>
          <cell r="J58">
            <v>0.4</v>
          </cell>
          <cell r="K58">
            <v>0.4</v>
          </cell>
          <cell r="M58">
            <v>0.24</v>
          </cell>
          <cell r="N58">
            <v>0</v>
          </cell>
          <cell r="O58">
            <v>0</v>
          </cell>
          <cell r="Q58">
            <v>0</v>
          </cell>
        </row>
      </sheetData>
      <sheetData sheetId="11">
        <row r="27">
          <cell r="B27">
            <v>3532.57</v>
          </cell>
          <cell r="C27">
            <v>3511.3699999999994</v>
          </cell>
          <cell r="E27">
            <v>72218.067</v>
          </cell>
          <cell r="F27">
            <v>1866.7299999999998</v>
          </cell>
          <cell r="G27">
            <v>1781.8099999999997</v>
          </cell>
          <cell r="I27">
            <v>42945.88100000001</v>
          </cell>
          <cell r="K27">
            <v>2899.84</v>
          </cell>
          <cell r="L27">
            <v>2892.4500000000003</v>
          </cell>
          <cell r="N27">
            <v>52692.12500000001</v>
          </cell>
          <cell r="O27">
            <v>1632.71</v>
          </cell>
          <cell r="P27">
            <v>1631.81</v>
          </cell>
          <cell r="R27">
            <v>29799.394000000004</v>
          </cell>
        </row>
        <row r="29">
          <cell r="B29">
            <v>1.67</v>
          </cell>
          <cell r="C29">
            <v>1.67</v>
          </cell>
          <cell r="E29">
            <v>16.238</v>
          </cell>
          <cell r="F29">
            <v>6</v>
          </cell>
          <cell r="G29">
            <v>5.4</v>
          </cell>
          <cell r="I29">
            <v>102.05</v>
          </cell>
          <cell r="K29">
            <v>0.3</v>
          </cell>
          <cell r="L29">
            <v>0.3</v>
          </cell>
          <cell r="N29">
            <v>0.9</v>
          </cell>
          <cell r="O29">
            <v>4.7</v>
          </cell>
          <cell r="P29">
            <v>3.8</v>
          </cell>
          <cell r="R29">
            <v>24.18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0</v>
          </cell>
          <cell r="L31">
            <v>0</v>
          </cell>
          <cell r="N31">
            <v>0</v>
          </cell>
          <cell r="O31">
            <v>0.45</v>
          </cell>
          <cell r="P31">
            <v>0.45</v>
          </cell>
          <cell r="R31">
            <v>3.855</v>
          </cell>
        </row>
        <row r="33">
          <cell r="B33">
            <v>3530.9</v>
          </cell>
          <cell r="C33">
            <v>3509.6999999999994</v>
          </cell>
          <cell r="E33">
            <v>72201.829</v>
          </cell>
          <cell r="F33">
            <v>1860.7299999999998</v>
          </cell>
          <cell r="G33">
            <v>1776.4099999999996</v>
          </cell>
          <cell r="I33">
            <v>42843.831000000006</v>
          </cell>
          <cell r="K33">
            <v>2899.54</v>
          </cell>
          <cell r="L33">
            <v>2892.15</v>
          </cell>
          <cell r="N33">
            <v>52691.225000000006</v>
          </cell>
          <cell r="O33">
            <v>1627.56</v>
          </cell>
          <cell r="P33">
            <v>1627.56</v>
          </cell>
          <cell r="R33">
            <v>29771.359000000004</v>
          </cell>
        </row>
        <row r="35">
          <cell r="B35">
            <v>26.2</v>
          </cell>
          <cell r="C35">
            <v>26.2</v>
          </cell>
          <cell r="E35">
            <v>314.725</v>
          </cell>
          <cell r="F35">
            <v>50.24</v>
          </cell>
          <cell r="G35">
            <v>50.24</v>
          </cell>
          <cell r="I35">
            <v>675.49</v>
          </cell>
          <cell r="K35">
            <v>11.55</v>
          </cell>
          <cell r="L35">
            <v>11.55</v>
          </cell>
          <cell r="N35">
            <v>160.44</v>
          </cell>
          <cell r="O35">
            <v>12.19</v>
          </cell>
          <cell r="P35">
            <v>12.19</v>
          </cell>
          <cell r="R35">
            <v>126.695</v>
          </cell>
        </row>
        <row r="36">
          <cell r="B36">
            <v>7.06</v>
          </cell>
          <cell r="C36">
            <v>7.06</v>
          </cell>
          <cell r="E36">
            <v>148.165</v>
          </cell>
          <cell r="F36">
            <v>14.72</v>
          </cell>
          <cell r="G36">
            <v>14.72</v>
          </cell>
          <cell r="I36">
            <v>427.255</v>
          </cell>
          <cell r="K36">
            <v>3.41</v>
          </cell>
          <cell r="L36">
            <v>3.41</v>
          </cell>
          <cell r="N36">
            <v>70.13</v>
          </cell>
          <cell r="O36">
            <v>0.13</v>
          </cell>
          <cell r="P36">
            <v>0.13</v>
          </cell>
          <cell r="R36">
            <v>1.69</v>
          </cell>
        </row>
        <row r="37">
          <cell r="B37">
            <v>10.99</v>
          </cell>
          <cell r="C37">
            <v>10.91</v>
          </cell>
          <cell r="E37">
            <v>169.905</v>
          </cell>
          <cell r="F37">
            <v>45.67</v>
          </cell>
          <cell r="G37">
            <v>42.94</v>
          </cell>
          <cell r="I37">
            <v>794.85</v>
          </cell>
          <cell r="K37">
            <v>10.23</v>
          </cell>
          <cell r="L37">
            <v>10.23</v>
          </cell>
          <cell r="N37">
            <v>144.8</v>
          </cell>
          <cell r="O37">
            <v>2.87</v>
          </cell>
          <cell r="P37">
            <v>2.87</v>
          </cell>
          <cell r="R37">
            <v>30.615</v>
          </cell>
        </row>
        <row r="38">
          <cell r="B38">
            <v>25.61</v>
          </cell>
          <cell r="C38">
            <v>25.61</v>
          </cell>
          <cell r="E38">
            <v>273.16</v>
          </cell>
          <cell r="F38">
            <v>35.25</v>
          </cell>
          <cell r="G38">
            <v>35.25</v>
          </cell>
          <cell r="I38">
            <v>534.81</v>
          </cell>
          <cell r="K38">
            <v>35.93</v>
          </cell>
          <cell r="L38">
            <v>35.93</v>
          </cell>
          <cell r="N38">
            <v>469.32</v>
          </cell>
          <cell r="O38">
            <v>50.9</v>
          </cell>
          <cell r="P38">
            <v>50.9</v>
          </cell>
          <cell r="R38">
            <v>517.44</v>
          </cell>
        </row>
        <row r="39">
          <cell r="B39">
            <v>87.53</v>
          </cell>
          <cell r="C39">
            <v>87.43</v>
          </cell>
          <cell r="E39">
            <v>1282.6</v>
          </cell>
          <cell r="F39">
            <v>58.35</v>
          </cell>
          <cell r="G39">
            <v>53.15</v>
          </cell>
          <cell r="I39">
            <v>776.915</v>
          </cell>
          <cell r="K39">
            <v>90.92</v>
          </cell>
          <cell r="L39">
            <v>89.52</v>
          </cell>
          <cell r="N39">
            <v>919.652</v>
          </cell>
          <cell r="O39">
            <v>10</v>
          </cell>
          <cell r="P39">
            <v>10</v>
          </cell>
          <cell r="R39">
            <v>88.265</v>
          </cell>
        </row>
        <row r="41">
          <cell r="B41">
            <v>19.41</v>
          </cell>
          <cell r="C41">
            <v>18.91</v>
          </cell>
          <cell r="E41">
            <v>300.115</v>
          </cell>
          <cell r="F41">
            <v>26.23</v>
          </cell>
          <cell r="G41">
            <v>26.23</v>
          </cell>
          <cell r="I41">
            <v>600.185</v>
          </cell>
          <cell r="K41">
            <v>145.59</v>
          </cell>
          <cell r="L41">
            <v>145.57</v>
          </cell>
          <cell r="N41">
            <v>1989.69</v>
          </cell>
          <cell r="O41">
            <v>8.65</v>
          </cell>
          <cell r="P41">
            <v>8.65</v>
          </cell>
          <cell r="R41">
            <v>132.337</v>
          </cell>
        </row>
        <row r="42">
          <cell r="B42">
            <v>405.87</v>
          </cell>
          <cell r="C42">
            <v>405.87</v>
          </cell>
          <cell r="E42">
            <v>9799.92</v>
          </cell>
          <cell r="F42">
            <v>330.42</v>
          </cell>
          <cell r="G42">
            <v>330.42</v>
          </cell>
          <cell r="I42">
            <v>11272.84</v>
          </cell>
          <cell r="K42">
            <v>423.71</v>
          </cell>
          <cell r="L42">
            <v>423.71</v>
          </cell>
          <cell r="N42">
            <v>10354</v>
          </cell>
          <cell r="O42">
            <v>273.86</v>
          </cell>
          <cell r="P42">
            <v>273.86</v>
          </cell>
          <cell r="R42">
            <v>6663.79</v>
          </cell>
        </row>
        <row r="43">
          <cell r="B43">
            <v>337.35</v>
          </cell>
          <cell r="C43">
            <v>337.35</v>
          </cell>
          <cell r="E43">
            <v>5654.05</v>
          </cell>
          <cell r="F43">
            <v>0</v>
          </cell>
          <cell r="G43">
            <v>0</v>
          </cell>
          <cell r="I43">
            <v>0</v>
          </cell>
          <cell r="K43">
            <v>50.23</v>
          </cell>
          <cell r="L43">
            <v>50.23</v>
          </cell>
          <cell r="N43">
            <v>1181.405</v>
          </cell>
          <cell r="O43">
            <v>219.61</v>
          </cell>
          <cell r="P43">
            <v>219.61</v>
          </cell>
          <cell r="R43">
            <v>3578.68</v>
          </cell>
        </row>
        <row r="44">
          <cell r="B44">
            <v>196.24</v>
          </cell>
          <cell r="C44">
            <v>196.24</v>
          </cell>
          <cell r="E44">
            <v>4440.505</v>
          </cell>
          <cell r="F44">
            <v>480.4</v>
          </cell>
          <cell r="G44">
            <v>480.4</v>
          </cell>
          <cell r="I44">
            <v>10361.548</v>
          </cell>
          <cell r="K44">
            <v>42.98</v>
          </cell>
          <cell r="L44">
            <v>42.98</v>
          </cell>
          <cell r="N44">
            <v>1029.466</v>
          </cell>
          <cell r="O44">
            <v>70.65</v>
          </cell>
          <cell r="P44">
            <v>70.65</v>
          </cell>
          <cell r="R44">
            <v>1288.987</v>
          </cell>
        </row>
        <row r="45">
          <cell r="B45">
            <v>172.3</v>
          </cell>
          <cell r="C45">
            <v>172.3</v>
          </cell>
          <cell r="E45">
            <v>3052.67</v>
          </cell>
          <cell r="F45">
            <v>36.2</v>
          </cell>
          <cell r="G45">
            <v>36.2</v>
          </cell>
          <cell r="I45">
            <v>739.52</v>
          </cell>
          <cell r="K45">
            <v>104.8</v>
          </cell>
          <cell r="L45">
            <v>104.8</v>
          </cell>
          <cell r="N45">
            <v>1634.93</v>
          </cell>
          <cell r="O45">
            <v>2.8</v>
          </cell>
          <cell r="P45">
            <v>2.8</v>
          </cell>
          <cell r="R45">
            <v>55.75</v>
          </cell>
        </row>
        <row r="47">
          <cell r="B47">
            <v>82.3</v>
          </cell>
          <cell r="C47">
            <v>82.3</v>
          </cell>
          <cell r="E47">
            <v>1815.6</v>
          </cell>
          <cell r="F47">
            <v>2.1</v>
          </cell>
          <cell r="G47">
            <v>2.1</v>
          </cell>
          <cell r="I47">
            <v>62.8</v>
          </cell>
          <cell r="K47">
            <v>73.85</v>
          </cell>
          <cell r="L47">
            <v>73.85</v>
          </cell>
          <cell r="N47">
            <v>1629.05</v>
          </cell>
          <cell r="O47">
            <v>6.1</v>
          </cell>
          <cell r="P47">
            <v>6.1</v>
          </cell>
          <cell r="R47">
            <v>133.1</v>
          </cell>
        </row>
        <row r="48">
          <cell r="B48">
            <v>768.31</v>
          </cell>
          <cell r="C48">
            <v>761.01</v>
          </cell>
          <cell r="E48">
            <v>23694.538</v>
          </cell>
          <cell r="F48">
            <v>5.7</v>
          </cell>
          <cell r="G48">
            <v>5.7</v>
          </cell>
          <cell r="I48">
            <v>216.57</v>
          </cell>
          <cell r="K48">
            <v>199.5</v>
          </cell>
          <cell r="L48">
            <v>199.3</v>
          </cell>
          <cell r="N48">
            <v>5038.439</v>
          </cell>
          <cell r="O48">
            <v>83.88</v>
          </cell>
          <cell r="P48">
            <v>83.88</v>
          </cell>
          <cell r="R48">
            <v>1242.52</v>
          </cell>
        </row>
        <row r="49">
          <cell r="B49">
            <v>1212.18</v>
          </cell>
          <cell r="C49">
            <v>1202.66</v>
          </cell>
          <cell r="E49">
            <v>18541.645</v>
          </cell>
          <cell r="F49">
            <v>504.2</v>
          </cell>
          <cell r="G49">
            <v>432.25</v>
          </cell>
          <cell r="I49">
            <v>10698.365</v>
          </cell>
          <cell r="K49">
            <v>1561.25</v>
          </cell>
          <cell r="L49">
            <v>1561.25</v>
          </cell>
          <cell r="N49">
            <v>25734.751</v>
          </cell>
          <cell r="O49">
            <v>838.13</v>
          </cell>
          <cell r="P49">
            <v>838.13</v>
          </cell>
          <cell r="R49">
            <v>15470.755</v>
          </cell>
        </row>
        <row r="50">
          <cell r="B50">
            <v>22.74</v>
          </cell>
          <cell r="C50">
            <v>21.69</v>
          </cell>
          <cell r="E50">
            <v>475.686</v>
          </cell>
          <cell r="F50">
            <v>70.07</v>
          </cell>
          <cell r="G50">
            <v>66.09</v>
          </cell>
          <cell r="I50">
            <v>2549.783</v>
          </cell>
          <cell r="K50">
            <v>34.54</v>
          </cell>
          <cell r="L50">
            <v>30.84</v>
          </cell>
          <cell r="N50">
            <v>906.229</v>
          </cell>
          <cell r="O50">
            <v>6.45</v>
          </cell>
          <cell r="P50">
            <v>6.45</v>
          </cell>
          <cell r="R50">
            <v>68.647</v>
          </cell>
        </row>
        <row r="51">
          <cell r="B51">
            <v>145.6</v>
          </cell>
          <cell r="C51">
            <v>145.6</v>
          </cell>
          <cell r="E51">
            <v>2128.414</v>
          </cell>
          <cell r="F51">
            <v>193.88</v>
          </cell>
          <cell r="G51">
            <v>193.88</v>
          </cell>
          <cell r="I51">
            <v>3061.345</v>
          </cell>
          <cell r="K51">
            <v>104.55</v>
          </cell>
          <cell r="L51">
            <v>104.55</v>
          </cell>
          <cell r="N51">
            <v>1393.768</v>
          </cell>
          <cell r="O51">
            <v>37.6</v>
          </cell>
          <cell r="P51">
            <v>37.6</v>
          </cell>
          <cell r="R51">
            <v>334.323</v>
          </cell>
        </row>
        <row r="52">
          <cell r="B52">
            <v>4.48</v>
          </cell>
          <cell r="C52">
            <v>1.83</v>
          </cell>
          <cell r="E52">
            <v>5.699</v>
          </cell>
          <cell r="F52">
            <v>0.71</v>
          </cell>
          <cell r="G52">
            <v>0.25</v>
          </cell>
          <cell r="I52">
            <v>1.06</v>
          </cell>
          <cell r="K52">
            <v>2.29</v>
          </cell>
          <cell r="L52">
            <v>0.22</v>
          </cell>
          <cell r="N52">
            <v>1.748</v>
          </cell>
          <cell r="O52">
            <v>0</v>
          </cell>
          <cell r="P52">
            <v>0</v>
          </cell>
          <cell r="R52">
            <v>0</v>
          </cell>
        </row>
        <row r="54">
          <cell r="B54">
            <v>2.98</v>
          </cell>
          <cell r="C54">
            <v>2.98</v>
          </cell>
          <cell r="E54">
            <v>27.632</v>
          </cell>
          <cell r="F54">
            <v>3.12</v>
          </cell>
          <cell r="G54">
            <v>3.12</v>
          </cell>
          <cell r="I54">
            <v>29.595</v>
          </cell>
          <cell r="K54">
            <v>1.71</v>
          </cell>
          <cell r="L54">
            <v>1.71</v>
          </cell>
          <cell r="N54">
            <v>15.407</v>
          </cell>
          <cell r="O54">
            <v>2.42</v>
          </cell>
          <cell r="P54">
            <v>2.42</v>
          </cell>
          <cell r="R54">
            <v>22.205</v>
          </cell>
        </row>
        <row r="55">
          <cell r="B55">
            <v>0.75</v>
          </cell>
          <cell r="C55">
            <v>0.75</v>
          </cell>
          <cell r="E55">
            <v>7.5</v>
          </cell>
          <cell r="F55">
            <v>3.17</v>
          </cell>
          <cell r="G55">
            <v>3.17</v>
          </cell>
          <cell r="I55">
            <v>34.9</v>
          </cell>
          <cell r="K55">
            <v>0.5</v>
          </cell>
          <cell r="L55">
            <v>0.5</v>
          </cell>
          <cell r="N55">
            <v>3</v>
          </cell>
          <cell r="O55">
            <v>0.32</v>
          </cell>
          <cell r="P55">
            <v>0.32</v>
          </cell>
          <cell r="R55">
            <v>2.56</v>
          </cell>
        </row>
        <row r="56">
          <cell r="B56">
            <v>2.1</v>
          </cell>
          <cell r="C56">
            <v>2.1</v>
          </cell>
          <cell r="E56">
            <v>37.8</v>
          </cell>
          <cell r="F56">
            <v>0</v>
          </cell>
          <cell r="G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1</v>
          </cell>
          <cell r="P56">
            <v>1</v>
          </cell>
          <cell r="R56">
            <v>13</v>
          </cell>
        </row>
        <row r="57"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K57">
            <v>2</v>
          </cell>
          <cell r="L57">
            <v>2</v>
          </cell>
          <cell r="N57">
            <v>15</v>
          </cell>
          <cell r="O57">
            <v>0</v>
          </cell>
          <cell r="P57">
            <v>0</v>
          </cell>
          <cell r="R57">
            <v>0</v>
          </cell>
        </row>
        <row r="58">
          <cell r="B58">
            <v>0.9</v>
          </cell>
          <cell r="C58">
            <v>0.9</v>
          </cell>
          <cell r="E58">
            <v>31.5</v>
          </cell>
          <cell r="F58">
            <v>0.3</v>
          </cell>
          <cell r="G58">
            <v>0.3</v>
          </cell>
          <cell r="I58">
            <v>6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</sheetData>
      <sheetData sheetId="12">
        <row r="27">
          <cell r="B27">
            <v>4458.579999999999</v>
          </cell>
          <cell r="F27">
            <v>4434.579999999999</v>
          </cell>
          <cell r="O27">
            <v>116171.00200000001</v>
          </cell>
        </row>
        <row r="29">
          <cell r="B29">
            <v>17.4</v>
          </cell>
          <cell r="F29">
            <v>16.400000000000002</v>
          </cell>
          <cell r="O29">
            <v>292.8</v>
          </cell>
        </row>
        <row r="31">
          <cell r="B31">
            <v>8.75</v>
          </cell>
          <cell r="F31">
            <v>8.75</v>
          </cell>
          <cell r="O31">
            <v>176.35</v>
          </cell>
        </row>
        <row r="33">
          <cell r="B33">
            <v>4432.429999999999</v>
          </cell>
          <cell r="F33">
            <v>4409.429999999999</v>
          </cell>
          <cell r="O33">
            <v>115701.85200000001</v>
          </cell>
        </row>
        <row r="35">
          <cell r="B35">
            <v>0</v>
          </cell>
          <cell r="F35">
            <v>0</v>
          </cell>
          <cell r="O35">
            <v>0</v>
          </cell>
        </row>
        <row r="36">
          <cell r="B36">
            <v>54.85</v>
          </cell>
          <cell r="F36">
            <v>54.400000000000006</v>
          </cell>
          <cell r="O36">
            <v>1558.94</v>
          </cell>
        </row>
        <row r="37">
          <cell r="B37">
            <v>3.04</v>
          </cell>
          <cell r="F37">
            <v>2.4</v>
          </cell>
          <cell r="O37">
            <v>39.65</v>
          </cell>
        </row>
        <row r="38">
          <cell r="B38">
            <v>161.64</v>
          </cell>
          <cell r="F38">
            <v>160.91000000000003</v>
          </cell>
          <cell r="O38">
            <v>3618.52</v>
          </cell>
        </row>
        <row r="39">
          <cell r="B39">
            <v>47.9</v>
          </cell>
          <cell r="F39">
            <v>36.099999999999994</v>
          </cell>
          <cell r="O39">
            <v>430.76</v>
          </cell>
        </row>
        <row r="41">
          <cell r="B41">
            <v>17.66</v>
          </cell>
          <cell r="F41">
            <v>17.66</v>
          </cell>
          <cell r="O41">
            <v>308.044</v>
          </cell>
        </row>
        <row r="42">
          <cell r="B42">
            <v>342.28999999999996</v>
          </cell>
          <cell r="F42">
            <v>342.26</v>
          </cell>
          <cell r="O42">
            <v>8948.670000000002</v>
          </cell>
        </row>
        <row r="43">
          <cell r="B43">
            <v>354.85</v>
          </cell>
          <cell r="F43">
            <v>354.85</v>
          </cell>
          <cell r="O43">
            <v>4943.78</v>
          </cell>
        </row>
        <row r="44">
          <cell r="B44">
            <v>480.71</v>
          </cell>
          <cell r="F44">
            <v>480.71</v>
          </cell>
          <cell r="O44">
            <v>16294.849000000002</v>
          </cell>
        </row>
        <row r="45">
          <cell r="B45">
            <v>1098.6</v>
          </cell>
          <cell r="F45">
            <v>1098.6</v>
          </cell>
          <cell r="O45">
            <v>27789.480000000003</v>
          </cell>
        </row>
        <row r="47">
          <cell r="B47">
            <v>885.46</v>
          </cell>
          <cell r="F47">
            <v>880.96</v>
          </cell>
          <cell r="O47">
            <v>30429.980000000003</v>
          </cell>
        </row>
        <row r="48">
          <cell r="B48">
            <v>421.01</v>
          </cell>
          <cell r="F48">
            <v>418.51</v>
          </cell>
          <cell r="O48">
            <v>9935.954</v>
          </cell>
        </row>
        <row r="49">
          <cell r="B49">
            <v>183.46</v>
          </cell>
          <cell r="F49">
            <v>183.46</v>
          </cell>
          <cell r="O49">
            <v>3473.7789999999995</v>
          </cell>
        </row>
        <row r="50">
          <cell r="B50">
            <v>90.36</v>
          </cell>
          <cell r="F50">
            <v>89.81</v>
          </cell>
          <cell r="O50">
            <v>2781.793</v>
          </cell>
        </row>
        <row r="51">
          <cell r="B51">
            <v>168.87</v>
          </cell>
          <cell r="F51">
            <v>168.87</v>
          </cell>
          <cell r="O51">
            <v>2743.388</v>
          </cell>
        </row>
        <row r="52">
          <cell r="B52">
            <v>11.03</v>
          </cell>
          <cell r="F52">
            <v>11.03</v>
          </cell>
          <cell r="O52">
            <v>80.565</v>
          </cell>
        </row>
        <row r="54">
          <cell r="B54">
            <v>0</v>
          </cell>
          <cell r="F54">
            <v>0</v>
          </cell>
          <cell r="O54">
            <v>0</v>
          </cell>
        </row>
        <row r="55">
          <cell r="B55">
            <v>0.7</v>
          </cell>
          <cell r="F55">
            <v>0.7</v>
          </cell>
          <cell r="O55">
            <v>9</v>
          </cell>
        </row>
        <row r="56">
          <cell r="B56">
            <v>4.8</v>
          </cell>
          <cell r="F56">
            <v>4.8</v>
          </cell>
          <cell r="O56">
            <v>160.7</v>
          </cell>
        </row>
        <row r="57">
          <cell r="B57">
            <v>13</v>
          </cell>
          <cell r="F57">
            <v>13</v>
          </cell>
          <cell r="O57">
            <v>143</v>
          </cell>
        </row>
        <row r="58">
          <cell r="B58">
            <v>92.19999999999999</v>
          </cell>
          <cell r="F58">
            <v>90.39999999999999</v>
          </cell>
          <cell r="O58">
            <v>2011</v>
          </cell>
        </row>
      </sheetData>
      <sheetData sheetId="13">
        <row r="27">
          <cell r="B27">
            <v>3117.32</v>
          </cell>
          <cell r="C27">
            <v>3087.75</v>
          </cell>
          <cell r="E27">
            <v>33583.643000000004</v>
          </cell>
          <cell r="F27">
            <v>1996.7199999999998</v>
          </cell>
          <cell r="G27">
            <v>1989.1499999999999</v>
          </cell>
          <cell r="I27">
            <v>25665.270999999997</v>
          </cell>
          <cell r="K27">
            <v>1348.9</v>
          </cell>
          <cell r="L27">
            <v>1348.0000000000002</v>
          </cell>
          <cell r="N27">
            <v>11280.217999999999</v>
          </cell>
          <cell r="O27">
            <v>10522.87</v>
          </cell>
          <cell r="P27">
            <v>10463.12</v>
          </cell>
          <cell r="R27">
            <v>75990.589</v>
          </cell>
          <cell r="S27">
            <v>8608.590000000002</v>
          </cell>
          <cell r="T27">
            <v>8561.240000000003</v>
          </cell>
          <cell r="U27">
            <v>119389.25600000001</v>
          </cell>
        </row>
        <row r="29">
          <cell r="B29">
            <v>11.01</v>
          </cell>
          <cell r="C29">
            <v>11.01</v>
          </cell>
          <cell r="E29">
            <v>258.525</v>
          </cell>
          <cell r="F29">
            <v>1</v>
          </cell>
          <cell r="G29">
            <v>1</v>
          </cell>
          <cell r="I29">
            <v>1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108.2</v>
          </cell>
          <cell r="T29">
            <v>101.1</v>
          </cell>
          <cell r="U29">
            <v>523.411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0.3</v>
          </cell>
          <cell r="G31">
            <v>0.3</v>
          </cell>
          <cell r="I31">
            <v>2.79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7.42</v>
          </cell>
          <cell r="T31">
            <v>7.26</v>
          </cell>
          <cell r="U31">
            <v>84.12</v>
          </cell>
        </row>
        <row r="33">
          <cell r="B33">
            <v>3106.31</v>
          </cell>
          <cell r="C33">
            <v>3076.74</v>
          </cell>
          <cell r="E33">
            <v>33325.118</v>
          </cell>
          <cell r="F33">
            <v>1995.4199999999998</v>
          </cell>
          <cell r="G33">
            <v>1987.85</v>
          </cell>
          <cell r="I33">
            <v>25661.480999999996</v>
          </cell>
          <cell r="K33">
            <v>1348.9</v>
          </cell>
          <cell r="L33">
            <v>1348.0000000000002</v>
          </cell>
          <cell r="N33">
            <v>11280.217999999999</v>
          </cell>
          <cell r="O33">
            <v>10522.87</v>
          </cell>
          <cell r="P33">
            <v>10463.12</v>
          </cell>
          <cell r="R33">
            <v>75990.589</v>
          </cell>
          <cell r="S33">
            <v>8492.970000000001</v>
          </cell>
          <cell r="T33">
            <v>8452.880000000003</v>
          </cell>
          <cell r="U33">
            <v>118781.725</v>
          </cell>
        </row>
        <row r="35">
          <cell r="B35">
            <v>8.8</v>
          </cell>
          <cell r="C35">
            <v>8.61</v>
          </cell>
          <cell r="E35">
            <v>94.42</v>
          </cell>
          <cell r="F35">
            <v>15.52</v>
          </cell>
          <cell r="G35">
            <v>15.52</v>
          </cell>
          <cell r="I35">
            <v>162.042</v>
          </cell>
          <cell r="K35">
            <v>0.85</v>
          </cell>
          <cell r="L35">
            <v>0.85</v>
          </cell>
          <cell r="N35">
            <v>9.13</v>
          </cell>
          <cell r="O35">
            <v>0</v>
          </cell>
          <cell r="P35">
            <v>0</v>
          </cell>
          <cell r="R35">
            <v>0</v>
          </cell>
          <cell r="S35">
            <v>100.51</v>
          </cell>
          <cell r="T35">
            <v>100.51</v>
          </cell>
          <cell r="U35">
            <v>1135.463</v>
          </cell>
        </row>
        <row r="36">
          <cell r="B36">
            <v>5.35</v>
          </cell>
          <cell r="C36">
            <v>5.35</v>
          </cell>
          <cell r="E36">
            <v>75.5</v>
          </cell>
          <cell r="F36">
            <v>2.96</v>
          </cell>
          <cell r="G36">
            <v>2.96</v>
          </cell>
          <cell r="I36">
            <v>38.695</v>
          </cell>
          <cell r="K36">
            <v>2.68</v>
          </cell>
          <cell r="L36">
            <v>2.68</v>
          </cell>
          <cell r="N36">
            <v>39.75</v>
          </cell>
          <cell r="O36">
            <v>0.9</v>
          </cell>
          <cell r="P36">
            <v>0.9</v>
          </cell>
          <cell r="R36">
            <v>8.1</v>
          </cell>
          <cell r="S36">
            <v>39.59</v>
          </cell>
          <cell r="T36">
            <v>39.59</v>
          </cell>
          <cell r="U36">
            <v>856.53</v>
          </cell>
        </row>
        <row r="37">
          <cell r="B37">
            <v>13.18</v>
          </cell>
          <cell r="C37">
            <v>13.08</v>
          </cell>
          <cell r="E37">
            <v>139.808</v>
          </cell>
          <cell r="F37">
            <v>4.92</v>
          </cell>
          <cell r="G37">
            <v>4.92</v>
          </cell>
          <cell r="I37">
            <v>67.022</v>
          </cell>
          <cell r="K37">
            <v>5.15</v>
          </cell>
          <cell r="L37">
            <v>5.05</v>
          </cell>
          <cell r="N37">
            <v>30.72</v>
          </cell>
          <cell r="O37">
            <v>0</v>
          </cell>
          <cell r="P37">
            <v>0</v>
          </cell>
          <cell r="R37">
            <v>0</v>
          </cell>
          <cell r="S37">
            <v>25.71</v>
          </cell>
          <cell r="T37">
            <v>23.37</v>
          </cell>
          <cell r="U37">
            <v>350.35</v>
          </cell>
        </row>
        <row r="38">
          <cell r="B38">
            <v>115.4</v>
          </cell>
          <cell r="C38">
            <v>115.4</v>
          </cell>
          <cell r="E38">
            <v>970.692</v>
          </cell>
          <cell r="F38">
            <v>30.95</v>
          </cell>
          <cell r="G38">
            <v>30.95</v>
          </cell>
          <cell r="I38">
            <v>295.835</v>
          </cell>
          <cell r="K38">
            <v>11.22</v>
          </cell>
          <cell r="L38">
            <v>11.22</v>
          </cell>
          <cell r="N38">
            <v>55.405</v>
          </cell>
          <cell r="O38">
            <v>0</v>
          </cell>
          <cell r="P38">
            <v>0</v>
          </cell>
          <cell r="R38">
            <v>0</v>
          </cell>
          <cell r="S38">
            <v>105.7</v>
          </cell>
          <cell r="T38">
            <v>105.7</v>
          </cell>
          <cell r="U38">
            <v>1104.885</v>
          </cell>
        </row>
        <row r="39">
          <cell r="B39">
            <v>61.48</v>
          </cell>
          <cell r="C39">
            <v>61.48</v>
          </cell>
          <cell r="E39">
            <v>621.99</v>
          </cell>
          <cell r="F39">
            <v>31.21</v>
          </cell>
          <cell r="G39">
            <v>30.71</v>
          </cell>
          <cell r="I39">
            <v>221.436</v>
          </cell>
          <cell r="K39">
            <v>5.9</v>
          </cell>
          <cell r="L39">
            <v>5.4</v>
          </cell>
          <cell r="N39">
            <v>57.1</v>
          </cell>
          <cell r="O39">
            <v>0</v>
          </cell>
          <cell r="P39">
            <v>0</v>
          </cell>
          <cell r="R39">
            <v>0</v>
          </cell>
          <cell r="S39">
            <v>123.67</v>
          </cell>
          <cell r="T39">
            <v>109.92</v>
          </cell>
          <cell r="U39">
            <v>1169.16</v>
          </cell>
        </row>
        <row r="41">
          <cell r="B41">
            <v>25.95</v>
          </cell>
          <cell r="C41">
            <v>25.85</v>
          </cell>
          <cell r="E41">
            <v>310.294</v>
          </cell>
          <cell r="F41">
            <v>6.76</v>
          </cell>
          <cell r="G41">
            <v>6.76</v>
          </cell>
          <cell r="I41">
            <v>68.594</v>
          </cell>
          <cell r="K41">
            <v>21.95</v>
          </cell>
          <cell r="L41">
            <v>21.95</v>
          </cell>
          <cell r="N41">
            <v>131.313</v>
          </cell>
          <cell r="O41">
            <v>18.42</v>
          </cell>
          <cell r="P41">
            <v>18.42</v>
          </cell>
          <cell r="R41">
            <v>167.27</v>
          </cell>
          <cell r="S41">
            <v>322.33</v>
          </cell>
          <cell r="T41">
            <v>320.91</v>
          </cell>
          <cell r="U41">
            <v>3359.872</v>
          </cell>
        </row>
        <row r="42">
          <cell r="B42">
            <v>244.93</v>
          </cell>
          <cell r="C42">
            <v>244.93</v>
          </cell>
          <cell r="E42">
            <v>2154.305</v>
          </cell>
          <cell r="F42">
            <v>211.45</v>
          </cell>
          <cell r="G42">
            <v>211.45</v>
          </cell>
          <cell r="I42">
            <v>3093.09</v>
          </cell>
          <cell r="K42">
            <v>1173.59</v>
          </cell>
          <cell r="L42">
            <v>1173.59</v>
          </cell>
          <cell r="N42">
            <v>10026.145</v>
          </cell>
          <cell r="O42">
            <v>1486.37</v>
          </cell>
          <cell r="P42">
            <v>1486.37</v>
          </cell>
          <cell r="R42">
            <v>11845.55</v>
          </cell>
          <cell r="S42">
            <v>404.46</v>
          </cell>
          <cell r="T42">
            <v>404.46</v>
          </cell>
          <cell r="U42">
            <v>9025.77</v>
          </cell>
        </row>
        <row r="43">
          <cell r="B43">
            <v>445.35</v>
          </cell>
          <cell r="C43">
            <v>445.35</v>
          </cell>
          <cell r="E43">
            <v>6484.259</v>
          </cell>
          <cell r="F43">
            <v>151.56</v>
          </cell>
          <cell r="G43">
            <v>151.56</v>
          </cell>
          <cell r="I43">
            <v>2153.6</v>
          </cell>
          <cell r="K43">
            <v>46.9</v>
          </cell>
          <cell r="L43">
            <v>46.9</v>
          </cell>
          <cell r="N43">
            <v>341.893</v>
          </cell>
          <cell r="O43">
            <v>1</v>
          </cell>
          <cell r="P43">
            <v>1</v>
          </cell>
          <cell r="R43">
            <v>18.6</v>
          </cell>
          <cell r="S43">
            <v>997.9</v>
          </cell>
          <cell r="T43">
            <v>997.9</v>
          </cell>
          <cell r="U43">
            <v>12793.075</v>
          </cell>
        </row>
        <row r="44">
          <cell r="B44">
            <v>298.97</v>
          </cell>
          <cell r="C44">
            <v>298.97</v>
          </cell>
          <cell r="E44">
            <v>4113.887</v>
          </cell>
          <cell r="F44">
            <v>44.1</v>
          </cell>
          <cell r="G44">
            <v>44.1</v>
          </cell>
          <cell r="I44">
            <v>669.54</v>
          </cell>
          <cell r="K44">
            <v>31.99</v>
          </cell>
          <cell r="L44">
            <v>31.99</v>
          </cell>
          <cell r="N44">
            <v>299.448</v>
          </cell>
          <cell r="O44">
            <v>3994.54</v>
          </cell>
          <cell r="P44">
            <v>3994.54</v>
          </cell>
          <cell r="R44">
            <v>31166.833</v>
          </cell>
          <cell r="S44">
            <v>470.36</v>
          </cell>
          <cell r="T44">
            <v>470.36</v>
          </cell>
          <cell r="U44">
            <v>9419.145</v>
          </cell>
        </row>
        <row r="45">
          <cell r="B45">
            <v>387.2</v>
          </cell>
          <cell r="C45">
            <v>387.2</v>
          </cell>
          <cell r="E45">
            <v>2397.088</v>
          </cell>
          <cell r="F45">
            <v>20.7</v>
          </cell>
          <cell r="G45">
            <v>20.7</v>
          </cell>
          <cell r="I45">
            <v>249.01</v>
          </cell>
          <cell r="K45">
            <v>17.1</v>
          </cell>
          <cell r="L45">
            <v>17.1</v>
          </cell>
          <cell r="N45">
            <v>56.74</v>
          </cell>
          <cell r="O45">
            <v>1227.3</v>
          </cell>
          <cell r="P45">
            <v>1227.3</v>
          </cell>
          <cell r="R45">
            <v>6208.48</v>
          </cell>
          <cell r="S45">
            <v>378.7</v>
          </cell>
          <cell r="T45">
            <v>378.7</v>
          </cell>
          <cell r="U45">
            <v>5550.09</v>
          </cell>
        </row>
        <row r="47">
          <cell r="B47">
            <v>199</v>
          </cell>
          <cell r="C47">
            <v>195</v>
          </cell>
          <cell r="E47">
            <v>2552.93</v>
          </cell>
          <cell r="F47">
            <v>23.6</v>
          </cell>
          <cell r="G47">
            <v>23.6</v>
          </cell>
          <cell r="I47">
            <v>488.1</v>
          </cell>
          <cell r="K47">
            <v>0.8</v>
          </cell>
          <cell r="L47">
            <v>0.8</v>
          </cell>
          <cell r="N47">
            <v>7.85</v>
          </cell>
          <cell r="O47">
            <v>1704.4</v>
          </cell>
          <cell r="P47">
            <v>1704.4</v>
          </cell>
          <cell r="R47">
            <v>13531.6</v>
          </cell>
          <cell r="S47">
            <v>1200</v>
          </cell>
          <cell r="T47">
            <v>1193</v>
          </cell>
          <cell r="U47">
            <v>18090.85</v>
          </cell>
        </row>
        <row r="48">
          <cell r="B48">
            <v>243.2</v>
          </cell>
          <cell r="C48">
            <v>243.1</v>
          </cell>
          <cell r="E48">
            <v>3063.284</v>
          </cell>
          <cell r="F48">
            <v>277.12</v>
          </cell>
          <cell r="G48">
            <v>273.92</v>
          </cell>
          <cell r="I48">
            <v>3399.609</v>
          </cell>
          <cell r="K48">
            <v>9.7</v>
          </cell>
          <cell r="L48">
            <v>9.4</v>
          </cell>
          <cell r="N48">
            <v>60.98</v>
          </cell>
          <cell r="O48">
            <v>564.61</v>
          </cell>
          <cell r="P48">
            <v>564.61</v>
          </cell>
          <cell r="R48">
            <v>3888.93</v>
          </cell>
          <cell r="S48">
            <v>1709.32</v>
          </cell>
          <cell r="T48">
            <v>1705.02</v>
          </cell>
          <cell r="U48">
            <v>20846.771</v>
          </cell>
        </row>
        <row r="49">
          <cell r="B49">
            <v>663.67</v>
          </cell>
          <cell r="C49">
            <v>641.2</v>
          </cell>
          <cell r="E49">
            <v>6031.831</v>
          </cell>
          <cell r="F49">
            <v>1073.48</v>
          </cell>
          <cell r="G49">
            <v>1073.48</v>
          </cell>
          <cell r="I49">
            <v>13840.152</v>
          </cell>
          <cell r="K49">
            <v>7.4</v>
          </cell>
          <cell r="L49">
            <v>7.4</v>
          </cell>
          <cell r="N49">
            <v>54.05</v>
          </cell>
          <cell r="O49">
            <v>1520.67</v>
          </cell>
          <cell r="P49">
            <v>1460.92</v>
          </cell>
          <cell r="R49">
            <v>9111.591</v>
          </cell>
          <cell r="S49">
            <v>2147</v>
          </cell>
          <cell r="T49">
            <v>2147</v>
          </cell>
          <cell r="U49">
            <v>29340.352</v>
          </cell>
        </row>
        <row r="50">
          <cell r="B50">
            <v>98.62</v>
          </cell>
          <cell r="C50">
            <v>98.37</v>
          </cell>
          <cell r="E50">
            <v>1110.991</v>
          </cell>
          <cell r="F50">
            <v>26.88</v>
          </cell>
          <cell r="G50">
            <v>26.08</v>
          </cell>
          <cell r="I50">
            <v>188.123</v>
          </cell>
          <cell r="K50">
            <v>3.43</v>
          </cell>
          <cell r="L50">
            <v>3.43</v>
          </cell>
          <cell r="N50">
            <v>22.374</v>
          </cell>
          <cell r="O50">
            <v>4.06</v>
          </cell>
          <cell r="P50">
            <v>4.06</v>
          </cell>
          <cell r="R50">
            <v>40.035</v>
          </cell>
          <cell r="S50">
            <v>117.87</v>
          </cell>
          <cell r="T50">
            <v>117.67</v>
          </cell>
          <cell r="U50">
            <v>1650.602</v>
          </cell>
        </row>
        <row r="51">
          <cell r="B51">
            <v>289.77</v>
          </cell>
          <cell r="C51">
            <v>289.77</v>
          </cell>
          <cell r="E51">
            <v>3186.627</v>
          </cell>
          <cell r="F51">
            <v>43.74</v>
          </cell>
          <cell r="G51">
            <v>43.74</v>
          </cell>
          <cell r="I51">
            <v>513.029</v>
          </cell>
          <cell r="K51">
            <v>10.24</v>
          </cell>
          <cell r="L51">
            <v>10.24</v>
          </cell>
          <cell r="N51">
            <v>87.32</v>
          </cell>
          <cell r="O51">
            <v>0.6</v>
          </cell>
          <cell r="P51">
            <v>0.6</v>
          </cell>
          <cell r="R51">
            <v>3.6</v>
          </cell>
          <cell r="S51">
            <v>257.59</v>
          </cell>
          <cell r="T51">
            <v>257.59</v>
          </cell>
          <cell r="U51">
            <v>3064.955</v>
          </cell>
        </row>
        <row r="52">
          <cell r="B52">
            <v>5.44</v>
          </cell>
          <cell r="C52">
            <v>3.08</v>
          </cell>
          <cell r="E52">
            <v>17.212</v>
          </cell>
          <cell r="F52">
            <v>21.07</v>
          </cell>
          <cell r="G52">
            <v>18</v>
          </cell>
          <cell r="I52">
            <v>116.21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33.95</v>
          </cell>
          <cell r="T52">
            <v>22.87</v>
          </cell>
          <cell r="U52">
            <v>83.644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4.77</v>
          </cell>
          <cell r="G54">
            <v>4.77</v>
          </cell>
          <cell r="I54">
            <v>39.139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30.82</v>
          </cell>
          <cell r="T54">
            <v>30.82</v>
          </cell>
          <cell r="U54">
            <v>312.346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0.83</v>
          </cell>
          <cell r="G55">
            <v>0.83</v>
          </cell>
          <cell r="I55">
            <v>8.255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5.34</v>
          </cell>
          <cell r="T55">
            <v>5.34</v>
          </cell>
          <cell r="U55">
            <v>47.315</v>
          </cell>
        </row>
        <row r="56">
          <cell r="B56">
            <v>0</v>
          </cell>
          <cell r="C56">
            <v>0</v>
          </cell>
          <cell r="E56">
            <v>0</v>
          </cell>
          <cell r="F56">
            <v>2.2</v>
          </cell>
          <cell r="G56">
            <v>2.2</v>
          </cell>
          <cell r="I56">
            <v>21.2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6.2</v>
          </cell>
          <cell r="T56">
            <v>6.2</v>
          </cell>
          <cell r="U56">
            <v>241.2</v>
          </cell>
        </row>
        <row r="57"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</v>
          </cell>
          <cell r="T57">
            <v>4</v>
          </cell>
          <cell r="U57">
            <v>42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1.6</v>
          </cell>
          <cell r="G58">
            <v>1.6</v>
          </cell>
          <cell r="I58">
            <v>28.8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11.95</v>
          </cell>
          <cell r="T58">
            <v>11.95</v>
          </cell>
          <cell r="U58">
            <v>297.35</v>
          </cell>
        </row>
      </sheetData>
      <sheetData sheetId="14">
        <row r="27">
          <cell r="B27">
            <v>17436.02</v>
          </cell>
          <cell r="F27">
            <v>16842.059999999998</v>
          </cell>
          <cell r="O27">
            <v>330081.65599999996</v>
          </cell>
        </row>
        <row r="29">
          <cell r="B29">
            <v>0</v>
          </cell>
          <cell r="F29">
            <v>0</v>
          </cell>
          <cell r="O29">
            <v>0</v>
          </cell>
        </row>
        <row r="31">
          <cell r="B31">
            <v>0</v>
          </cell>
          <cell r="F31">
            <v>0</v>
          </cell>
          <cell r="O31">
            <v>0</v>
          </cell>
        </row>
        <row r="33">
          <cell r="B33">
            <v>17436.02</v>
          </cell>
          <cell r="F33">
            <v>16842.059999999998</v>
          </cell>
          <cell r="O33">
            <v>330081.65599999996</v>
          </cell>
        </row>
        <row r="35">
          <cell r="B35">
            <v>108.84</v>
          </cell>
          <cell r="F35">
            <v>108.84</v>
          </cell>
          <cell r="O35">
            <v>1144.62</v>
          </cell>
        </row>
        <row r="36">
          <cell r="B36">
            <v>237.63</v>
          </cell>
          <cell r="F36">
            <v>237.63</v>
          </cell>
          <cell r="O36">
            <v>5828.41</v>
          </cell>
        </row>
        <row r="37">
          <cell r="B37">
            <v>813.1400000000001</v>
          </cell>
          <cell r="F37">
            <v>783.19</v>
          </cell>
          <cell r="O37">
            <v>14299.762</v>
          </cell>
        </row>
        <row r="38">
          <cell r="B38">
            <v>157.45</v>
          </cell>
          <cell r="F38">
            <v>157.45</v>
          </cell>
          <cell r="O38">
            <v>3302.61</v>
          </cell>
        </row>
        <row r="39">
          <cell r="B39">
            <v>1164.32</v>
          </cell>
          <cell r="F39">
            <v>1117.4199999999998</v>
          </cell>
          <cell r="O39">
            <v>19297.91</v>
          </cell>
        </row>
        <row r="41">
          <cell r="B41">
            <v>1112.57</v>
          </cell>
          <cell r="F41">
            <v>1104.82</v>
          </cell>
          <cell r="O41">
            <v>29180.234000000004</v>
          </cell>
        </row>
        <row r="42">
          <cell r="B42">
            <v>1643.45</v>
          </cell>
          <cell r="F42">
            <v>1643.45</v>
          </cell>
          <cell r="O42">
            <v>46022.59</v>
          </cell>
        </row>
        <row r="43">
          <cell r="B43">
            <v>53.2</v>
          </cell>
          <cell r="F43">
            <v>53.2</v>
          </cell>
          <cell r="O43">
            <v>1226.1</v>
          </cell>
        </row>
        <row r="44">
          <cell r="B44">
            <v>3601.4999999999995</v>
          </cell>
          <cell r="F44">
            <v>3601.4999999999995</v>
          </cell>
          <cell r="O44">
            <v>76098.869</v>
          </cell>
        </row>
        <row r="45">
          <cell r="B45">
            <v>1618.1</v>
          </cell>
          <cell r="F45">
            <v>1618.1</v>
          </cell>
          <cell r="O45">
            <v>24607.949999999997</v>
          </cell>
        </row>
        <row r="47">
          <cell r="B47">
            <v>3244.8999999999996</v>
          </cell>
          <cell r="F47">
            <v>3025.8999999999996</v>
          </cell>
          <cell r="O47">
            <v>40963.7</v>
          </cell>
        </row>
        <row r="48">
          <cell r="B48">
            <v>676.7199999999999</v>
          </cell>
          <cell r="F48">
            <v>672.7199999999999</v>
          </cell>
          <cell r="O48">
            <v>9115.166000000001</v>
          </cell>
        </row>
        <row r="49">
          <cell r="B49">
            <v>712.08</v>
          </cell>
          <cell r="F49">
            <v>499.47999999999996</v>
          </cell>
          <cell r="O49">
            <v>9453.1</v>
          </cell>
        </row>
        <row r="50">
          <cell r="B50">
            <v>60.57</v>
          </cell>
          <cell r="F50">
            <v>59.57</v>
          </cell>
          <cell r="O50">
            <v>910</v>
          </cell>
        </row>
        <row r="51">
          <cell r="B51">
            <v>1990.8600000000001</v>
          </cell>
          <cell r="F51">
            <v>1990.8600000000001</v>
          </cell>
          <cell r="O51">
            <v>46682.729999999996</v>
          </cell>
        </row>
        <row r="52">
          <cell r="B52">
            <v>90.38</v>
          </cell>
          <cell r="F52">
            <v>52.82</v>
          </cell>
          <cell r="O52">
            <v>493.655</v>
          </cell>
        </row>
        <row r="54">
          <cell r="B54">
            <v>0</v>
          </cell>
          <cell r="F54">
            <v>0</v>
          </cell>
          <cell r="O54">
            <v>0</v>
          </cell>
        </row>
        <row r="55">
          <cell r="B55">
            <v>10.71</v>
          </cell>
          <cell r="F55">
            <v>10.71</v>
          </cell>
          <cell r="O55">
            <v>103.35</v>
          </cell>
        </row>
        <row r="56">
          <cell r="B56">
            <v>19.9</v>
          </cell>
          <cell r="F56">
            <v>19.9</v>
          </cell>
          <cell r="O56">
            <v>298.5</v>
          </cell>
        </row>
        <row r="57">
          <cell r="B57">
            <v>9</v>
          </cell>
          <cell r="F57">
            <v>9</v>
          </cell>
          <cell r="O57">
            <v>96.3</v>
          </cell>
        </row>
        <row r="58">
          <cell r="B58">
            <v>110.69999999999999</v>
          </cell>
          <cell r="F58">
            <v>75.5</v>
          </cell>
          <cell r="O58">
            <v>956.0999999999999</v>
          </cell>
        </row>
      </sheetData>
      <sheetData sheetId="15">
        <row r="27">
          <cell r="B27">
            <v>2646.1000000000004</v>
          </cell>
          <cell r="F27">
            <v>2417.37</v>
          </cell>
          <cell r="O27">
            <v>33706.68400000001</v>
          </cell>
        </row>
        <row r="29">
          <cell r="B29">
            <v>0</v>
          </cell>
          <cell r="F29">
            <v>0</v>
          </cell>
          <cell r="O29">
            <v>0</v>
          </cell>
        </row>
        <row r="31">
          <cell r="B31">
            <v>0</v>
          </cell>
          <cell r="F31">
            <v>0</v>
          </cell>
          <cell r="O31">
            <v>0</v>
          </cell>
        </row>
        <row r="33">
          <cell r="B33">
            <v>2646.1</v>
          </cell>
          <cell r="F33">
            <v>2417.37</v>
          </cell>
          <cell r="O33">
            <v>33706.68400000001</v>
          </cell>
        </row>
        <row r="35">
          <cell r="B35">
            <v>11.9</v>
          </cell>
          <cell r="F35">
            <v>11.9</v>
          </cell>
          <cell r="O35">
            <v>83.16</v>
          </cell>
        </row>
        <row r="36">
          <cell r="B36">
            <v>67.52</v>
          </cell>
          <cell r="F36">
            <v>67.52</v>
          </cell>
          <cell r="O36">
            <v>1214.1100000000001</v>
          </cell>
        </row>
        <row r="37">
          <cell r="B37">
            <v>6.92</v>
          </cell>
          <cell r="F37">
            <v>6.72</v>
          </cell>
          <cell r="O37">
            <v>67.731</v>
          </cell>
        </row>
        <row r="38">
          <cell r="B38">
            <v>2.14</v>
          </cell>
          <cell r="F38">
            <v>2.14</v>
          </cell>
          <cell r="O38">
            <v>18.19</v>
          </cell>
        </row>
        <row r="39">
          <cell r="B39">
            <v>117.6</v>
          </cell>
          <cell r="F39">
            <v>105.1</v>
          </cell>
          <cell r="O39">
            <v>1055</v>
          </cell>
        </row>
        <row r="41">
          <cell r="B41">
            <v>18.259999999999998</v>
          </cell>
          <cell r="F41">
            <v>18.259999999999998</v>
          </cell>
          <cell r="O41">
            <v>324.12</v>
          </cell>
        </row>
        <row r="42">
          <cell r="B42">
            <v>18.98</v>
          </cell>
          <cell r="F42">
            <v>18.98</v>
          </cell>
          <cell r="O42">
            <v>407.40999999999997</v>
          </cell>
        </row>
        <row r="43">
          <cell r="B43">
            <v>0.2</v>
          </cell>
          <cell r="F43">
            <v>0.2</v>
          </cell>
          <cell r="O43">
            <v>3</v>
          </cell>
        </row>
        <row r="44">
          <cell r="B44">
            <v>638.6999999999999</v>
          </cell>
          <cell r="F44">
            <v>638.6999999999999</v>
          </cell>
          <cell r="O44">
            <v>10011.448</v>
          </cell>
        </row>
        <row r="45">
          <cell r="B45">
            <v>565</v>
          </cell>
          <cell r="F45">
            <v>565</v>
          </cell>
          <cell r="O45">
            <v>8685.08</v>
          </cell>
        </row>
        <row r="47">
          <cell r="B47">
            <v>199.4</v>
          </cell>
          <cell r="F47">
            <v>166.4</v>
          </cell>
          <cell r="O47">
            <v>2226.8500000000004</v>
          </cell>
        </row>
        <row r="48">
          <cell r="B48">
            <v>199.3</v>
          </cell>
          <cell r="F48">
            <v>194.3</v>
          </cell>
          <cell r="O48">
            <v>2101.48</v>
          </cell>
        </row>
        <row r="49">
          <cell r="B49">
            <v>739.6199999999999</v>
          </cell>
          <cell r="F49">
            <v>561.63</v>
          </cell>
          <cell r="O49">
            <v>6788.805</v>
          </cell>
        </row>
        <row r="50">
          <cell r="B50">
            <v>7.000000000000001</v>
          </cell>
          <cell r="F50">
            <v>7.000000000000001</v>
          </cell>
          <cell r="O50">
            <v>125.5</v>
          </cell>
        </row>
        <row r="51">
          <cell r="B51">
            <v>48.19</v>
          </cell>
          <cell r="F51">
            <v>48.19</v>
          </cell>
          <cell r="O51">
            <v>577.425</v>
          </cell>
        </row>
        <row r="52">
          <cell r="B52">
            <v>4.47</v>
          </cell>
          <cell r="F52">
            <v>4.43</v>
          </cell>
          <cell r="O52">
            <v>11.075</v>
          </cell>
        </row>
        <row r="54">
          <cell r="B54">
            <v>0</v>
          </cell>
          <cell r="F54">
            <v>0</v>
          </cell>
          <cell r="O54">
            <v>0</v>
          </cell>
        </row>
        <row r="55">
          <cell r="B55">
            <v>0.8999999999999999</v>
          </cell>
          <cell r="F55">
            <v>0.8999999999999999</v>
          </cell>
          <cell r="O55">
            <v>6.3</v>
          </cell>
        </row>
        <row r="56">
          <cell r="B56">
            <v>0</v>
          </cell>
          <cell r="F56">
            <v>0</v>
          </cell>
          <cell r="O56">
            <v>0</v>
          </cell>
        </row>
        <row r="57">
          <cell r="B57">
            <v>0</v>
          </cell>
          <cell r="F57">
            <v>0</v>
          </cell>
          <cell r="O57">
            <v>0</v>
          </cell>
        </row>
        <row r="58">
          <cell r="B58">
            <v>0</v>
          </cell>
          <cell r="F58">
            <v>0</v>
          </cell>
          <cell r="O58">
            <v>0</v>
          </cell>
        </row>
      </sheetData>
      <sheetData sheetId="16">
        <row r="27">
          <cell r="B27">
            <v>6607.400000000001</v>
          </cell>
          <cell r="F27">
            <v>6342.3200000000015</v>
          </cell>
          <cell r="O27">
            <v>87068.022</v>
          </cell>
        </row>
        <row r="29">
          <cell r="B29">
            <v>0</v>
          </cell>
          <cell r="F29">
            <v>0</v>
          </cell>
          <cell r="O29">
            <v>0</v>
          </cell>
        </row>
        <row r="31">
          <cell r="B31">
            <v>1.3199999999999998</v>
          </cell>
          <cell r="F31">
            <v>1.17</v>
          </cell>
          <cell r="O31">
            <v>19.119999999999997</v>
          </cell>
        </row>
        <row r="33">
          <cell r="B33">
            <v>6606.080000000001</v>
          </cell>
          <cell r="F33">
            <v>6341.1500000000015</v>
          </cell>
          <cell r="O33">
            <v>87048.902</v>
          </cell>
        </row>
        <row r="35">
          <cell r="B35">
            <v>0</v>
          </cell>
          <cell r="F35">
            <v>0</v>
          </cell>
          <cell r="O35">
            <v>0</v>
          </cell>
        </row>
        <row r="36">
          <cell r="B36">
            <v>106.25</v>
          </cell>
          <cell r="F36">
            <v>106.25</v>
          </cell>
          <cell r="O36">
            <v>1818.6</v>
          </cell>
        </row>
        <row r="37">
          <cell r="B37">
            <v>53.160000000000004</v>
          </cell>
          <cell r="F37">
            <v>44.56</v>
          </cell>
          <cell r="O37">
            <v>612.72</v>
          </cell>
        </row>
        <row r="38">
          <cell r="B38">
            <v>18.169999999999998</v>
          </cell>
          <cell r="F38">
            <v>18.169999999999998</v>
          </cell>
          <cell r="O38">
            <v>273.90999999999997</v>
          </cell>
        </row>
        <row r="39">
          <cell r="B39">
            <v>4.45</v>
          </cell>
          <cell r="F39">
            <v>3.05</v>
          </cell>
          <cell r="O39">
            <v>34.9</v>
          </cell>
        </row>
        <row r="41">
          <cell r="B41">
            <v>11.19</v>
          </cell>
          <cell r="F41">
            <v>11.19</v>
          </cell>
          <cell r="O41">
            <v>151.065</v>
          </cell>
        </row>
        <row r="42">
          <cell r="B42">
            <v>197.40000000000003</v>
          </cell>
          <cell r="F42">
            <v>197.40000000000003</v>
          </cell>
          <cell r="O42">
            <v>4847.57</v>
          </cell>
        </row>
        <row r="43">
          <cell r="B43">
            <v>1</v>
          </cell>
          <cell r="F43">
            <v>1</v>
          </cell>
          <cell r="O43">
            <v>14</v>
          </cell>
        </row>
        <row r="44">
          <cell r="B44">
            <v>625.73</v>
          </cell>
          <cell r="F44">
            <v>625.73</v>
          </cell>
          <cell r="O44">
            <v>10979.956999999999</v>
          </cell>
        </row>
        <row r="45">
          <cell r="B45">
            <v>787.7</v>
          </cell>
          <cell r="F45">
            <v>787.7</v>
          </cell>
          <cell r="O45">
            <v>10286.76</v>
          </cell>
        </row>
        <row r="47">
          <cell r="B47">
            <v>3544.2000000000003</v>
          </cell>
          <cell r="F47">
            <v>3377.8</v>
          </cell>
          <cell r="O47">
            <v>43558.05</v>
          </cell>
        </row>
        <row r="48">
          <cell r="B48">
            <v>488.01</v>
          </cell>
          <cell r="F48">
            <v>455.63000000000005</v>
          </cell>
          <cell r="O48">
            <v>5773.8099999999995</v>
          </cell>
        </row>
        <row r="49">
          <cell r="B49">
            <v>56.6</v>
          </cell>
          <cell r="F49">
            <v>45.35</v>
          </cell>
          <cell r="O49">
            <v>565.45</v>
          </cell>
        </row>
        <row r="50">
          <cell r="B50">
            <v>4.1</v>
          </cell>
          <cell r="F50">
            <v>4.1</v>
          </cell>
          <cell r="O50">
            <v>71.8</v>
          </cell>
        </row>
        <row r="51">
          <cell r="B51">
            <v>161.29</v>
          </cell>
          <cell r="F51">
            <v>161.29</v>
          </cell>
          <cell r="O51">
            <v>2623.61</v>
          </cell>
        </row>
        <row r="52">
          <cell r="B52">
            <v>73.33</v>
          </cell>
          <cell r="F52">
            <v>33.33</v>
          </cell>
          <cell r="O52">
            <v>397.29999999999995</v>
          </cell>
        </row>
        <row r="54">
          <cell r="B54">
            <v>0</v>
          </cell>
          <cell r="F54">
            <v>0</v>
          </cell>
          <cell r="O54">
            <v>0</v>
          </cell>
        </row>
        <row r="55">
          <cell r="B55">
            <v>0</v>
          </cell>
          <cell r="F55">
            <v>0</v>
          </cell>
          <cell r="O55">
            <v>0</v>
          </cell>
        </row>
        <row r="56">
          <cell r="B56">
            <v>0</v>
          </cell>
          <cell r="F56">
            <v>0</v>
          </cell>
          <cell r="O56">
            <v>0</v>
          </cell>
        </row>
        <row r="57">
          <cell r="B57">
            <v>0</v>
          </cell>
          <cell r="F57">
            <v>0</v>
          </cell>
          <cell r="O57">
            <v>0</v>
          </cell>
        </row>
        <row r="58">
          <cell r="B58">
            <v>473.5</v>
          </cell>
          <cell r="F58">
            <v>468.6</v>
          </cell>
          <cell r="O58">
            <v>5039.4</v>
          </cell>
        </row>
      </sheetData>
      <sheetData sheetId="17">
        <row r="27">
          <cell r="B27">
            <v>438.66</v>
          </cell>
          <cell r="C27">
            <v>438.6000000000001</v>
          </cell>
          <cell r="E27">
            <v>6136.697999999999</v>
          </cell>
        </row>
        <row r="29">
          <cell r="B29">
            <v>3.78</v>
          </cell>
          <cell r="C29">
            <v>3.72</v>
          </cell>
          <cell r="E29">
            <v>24.15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3">
          <cell r="B33">
            <v>434.88000000000005</v>
          </cell>
          <cell r="C33">
            <v>434.88000000000005</v>
          </cell>
          <cell r="E33">
            <v>6112.548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17</v>
          </cell>
          <cell r="C38">
            <v>17</v>
          </cell>
          <cell r="E38">
            <v>255</v>
          </cell>
        </row>
        <row r="39">
          <cell r="B39">
            <v>393.17</v>
          </cell>
          <cell r="C39">
            <v>393.17</v>
          </cell>
          <cell r="E39">
            <v>5626.64</v>
          </cell>
        </row>
        <row r="41">
          <cell r="B41">
            <v>1.36</v>
          </cell>
          <cell r="C41">
            <v>1.36</v>
          </cell>
          <cell r="E41">
            <v>16.32</v>
          </cell>
        </row>
        <row r="42">
          <cell r="B42">
            <v>0</v>
          </cell>
          <cell r="C42">
            <v>0</v>
          </cell>
          <cell r="E42">
            <v>0</v>
          </cell>
        </row>
        <row r="43">
          <cell r="B43">
            <v>12.35</v>
          </cell>
          <cell r="C43">
            <v>12.35</v>
          </cell>
          <cell r="E43">
            <v>120.988</v>
          </cell>
        </row>
        <row r="44">
          <cell r="B44">
            <v>6.25</v>
          </cell>
          <cell r="C44">
            <v>6.25</v>
          </cell>
          <cell r="E44">
            <v>40.4</v>
          </cell>
        </row>
        <row r="45">
          <cell r="B45">
            <v>0</v>
          </cell>
          <cell r="C45">
            <v>0</v>
          </cell>
          <cell r="E45">
            <v>0</v>
          </cell>
        </row>
        <row r="47">
          <cell r="B47">
            <v>4.4</v>
          </cell>
          <cell r="C47">
            <v>4.4</v>
          </cell>
          <cell r="E47">
            <v>50.2</v>
          </cell>
        </row>
        <row r="48">
          <cell r="B48">
            <v>0</v>
          </cell>
          <cell r="C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</row>
        <row r="54">
          <cell r="B54">
            <v>0</v>
          </cell>
          <cell r="C54">
            <v>0</v>
          </cell>
          <cell r="E54">
            <v>0</v>
          </cell>
        </row>
        <row r="55">
          <cell r="B55">
            <v>0.1</v>
          </cell>
          <cell r="C55">
            <v>0.1</v>
          </cell>
          <cell r="E55">
            <v>1</v>
          </cell>
        </row>
        <row r="56">
          <cell r="B56">
            <v>0.25</v>
          </cell>
          <cell r="C56">
            <v>0.25</v>
          </cell>
          <cell r="E56">
            <v>2</v>
          </cell>
        </row>
        <row r="57">
          <cell r="B57">
            <v>0</v>
          </cell>
          <cell r="C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E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29">
      <selection activeCell="P5" sqref="P1:BC16384"/>
    </sheetView>
  </sheetViews>
  <sheetFormatPr defaultColWidth="9.00390625" defaultRowHeight="16.5"/>
  <cols>
    <col min="1" max="1" width="19.25390625" style="95" customWidth="1"/>
    <col min="2" max="7" width="10.625" style="95" customWidth="1"/>
    <col min="8" max="8" width="16.125" style="95" customWidth="1"/>
    <col min="9" max="11" width="11.625" style="95" customWidth="1"/>
    <col min="12" max="14" width="9.625" style="95" customWidth="1"/>
    <col min="15" max="15" width="18.875" style="95" customWidth="1"/>
    <col min="16" max="16384" width="9.75390625" style="95" customWidth="1"/>
  </cols>
  <sheetData>
    <row r="1" spans="1:15" s="2" customFormat="1" ht="10.5" customHeight="1">
      <c r="A1" s="1" t="s">
        <v>24</v>
      </c>
      <c r="H1" s="3"/>
      <c r="M1" s="4"/>
      <c r="N1" s="5"/>
      <c r="O1" s="4" t="s">
        <v>25</v>
      </c>
    </row>
    <row r="2" spans="1:15" s="9" customFormat="1" ht="27" customHeight="1">
      <c r="A2" s="6" t="s">
        <v>26</v>
      </c>
      <c r="B2" s="6"/>
      <c r="C2" s="6"/>
      <c r="D2" s="6"/>
      <c r="E2" s="6"/>
      <c r="F2" s="6"/>
      <c r="G2" s="6"/>
      <c r="H2" s="7"/>
      <c r="I2" s="8" t="s">
        <v>27</v>
      </c>
      <c r="J2" s="8"/>
      <c r="K2" s="8"/>
      <c r="L2" s="8"/>
      <c r="M2" s="8"/>
      <c r="N2" s="8"/>
      <c r="O2" s="8"/>
    </row>
    <row r="3" spans="1:15" s="12" customFormat="1" ht="18" customHeight="1">
      <c r="A3" s="10" t="s">
        <v>28</v>
      </c>
      <c r="B3" s="10"/>
      <c r="C3" s="10"/>
      <c r="D3" s="10"/>
      <c r="E3" s="10"/>
      <c r="F3" s="10"/>
      <c r="G3" s="10"/>
      <c r="H3" s="11"/>
      <c r="I3" s="10" t="s">
        <v>29</v>
      </c>
      <c r="J3" s="10"/>
      <c r="K3" s="10"/>
      <c r="L3" s="10"/>
      <c r="M3" s="10"/>
      <c r="N3" s="10"/>
      <c r="O3" s="10"/>
    </row>
    <row r="4" spans="1:15" s="15" customFormat="1" ht="10.5" customHeight="1">
      <c r="A4" s="13"/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</row>
    <row r="5" spans="1:15" s="21" customFormat="1" ht="1.5" customHeight="1">
      <c r="A5" s="16"/>
      <c r="B5" s="17"/>
      <c r="C5" s="17"/>
      <c r="D5" s="18"/>
      <c r="E5" s="19"/>
      <c r="F5" s="19"/>
      <c r="G5" s="20"/>
      <c r="H5" s="17"/>
      <c r="I5" s="17"/>
      <c r="J5" s="17"/>
      <c r="K5" s="18"/>
      <c r="N5" s="16"/>
      <c r="O5" s="17"/>
    </row>
    <row r="6" spans="1:15" s="29" customFormat="1" ht="11.25" customHeight="1">
      <c r="A6" s="22"/>
      <c r="B6" s="23"/>
      <c r="C6" s="24" t="s">
        <v>30</v>
      </c>
      <c r="D6" s="25"/>
      <c r="E6" s="23"/>
      <c r="F6" s="23" t="s">
        <v>31</v>
      </c>
      <c r="G6" s="26"/>
      <c r="H6" s="27"/>
      <c r="I6" s="23"/>
      <c r="J6" s="24" t="s">
        <v>32</v>
      </c>
      <c r="K6" s="26"/>
      <c r="L6" s="23"/>
      <c r="M6" s="23" t="s">
        <v>33</v>
      </c>
      <c r="N6" s="28"/>
      <c r="O6" s="27"/>
    </row>
    <row r="7" spans="1:15" s="29" customFormat="1" ht="12" customHeight="1">
      <c r="A7" s="30" t="s">
        <v>34</v>
      </c>
      <c r="B7" s="31"/>
      <c r="C7" s="31" t="s">
        <v>35</v>
      </c>
      <c r="D7" s="32"/>
      <c r="E7" s="31"/>
      <c r="F7" s="31" t="s">
        <v>0</v>
      </c>
      <c r="G7" s="32"/>
      <c r="H7" s="23"/>
      <c r="I7" s="31"/>
      <c r="J7" s="31" t="s">
        <v>36</v>
      </c>
      <c r="K7" s="33"/>
      <c r="L7" s="31"/>
      <c r="M7" s="31" t="s">
        <v>1</v>
      </c>
      <c r="N7" s="34"/>
      <c r="O7" s="35" t="s">
        <v>37</v>
      </c>
    </row>
    <row r="8" spans="1:15" s="29" customFormat="1" ht="11.25">
      <c r="A8" s="36"/>
      <c r="B8" s="37" t="s">
        <v>38</v>
      </c>
      <c r="C8" s="37" t="s">
        <v>39</v>
      </c>
      <c r="D8" s="37" t="s">
        <v>40</v>
      </c>
      <c r="E8" s="37" t="s">
        <v>38</v>
      </c>
      <c r="F8" s="37" t="s">
        <v>39</v>
      </c>
      <c r="G8" s="37" t="s">
        <v>40</v>
      </c>
      <c r="H8" s="23"/>
      <c r="I8" s="37" t="s">
        <v>38</v>
      </c>
      <c r="J8" s="37" t="s">
        <v>39</v>
      </c>
      <c r="K8" s="37" t="s">
        <v>41</v>
      </c>
      <c r="L8" s="37" t="s">
        <v>2</v>
      </c>
      <c r="M8" s="37" t="s">
        <v>3</v>
      </c>
      <c r="N8" s="38" t="s">
        <v>40</v>
      </c>
      <c r="O8" s="39"/>
    </row>
    <row r="9" spans="1:15" s="29" customFormat="1" ht="11.25">
      <c r="A9" s="40"/>
      <c r="B9" s="26"/>
      <c r="C9" s="26" t="s">
        <v>4</v>
      </c>
      <c r="D9" s="26"/>
      <c r="E9" s="26"/>
      <c r="F9" s="26" t="s">
        <v>4</v>
      </c>
      <c r="G9" s="26"/>
      <c r="H9" s="23"/>
      <c r="I9" s="26"/>
      <c r="J9" s="26"/>
      <c r="K9" s="26"/>
      <c r="L9" s="26" t="s">
        <v>5</v>
      </c>
      <c r="M9" s="26" t="s">
        <v>4</v>
      </c>
      <c r="N9" s="28"/>
      <c r="O9" s="41"/>
    </row>
    <row r="10" spans="1:15" s="29" customFormat="1" ht="11.25">
      <c r="A10" s="22"/>
      <c r="B10" s="26" t="s">
        <v>6</v>
      </c>
      <c r="C10" s="26" t="s">
        <v>7</v>
      </c>
      <c r="D10" s="26" t="s">
        <v>8</v>
      </c>
      <c r="E10" s="26" t="s">
        <v>6</v>
      </c>
      <c r="F10" s="26" t="s">
        <v>7</v>
      </c>
      <c r="G10" s="26" t="s">
        <v>8</v>
      </c>
      <c r="H10" s="23"/>
      <c r="I10" s="26" t="s">
        <v>6</v>
      </c>
      <c r="J10" s="26" t="s">
        <v>9</v>
      </c>
      <c r="K10" s="26" t="s">
        <v>8</v>
      </c>
      <c r="L10" s="26" t="s">
        <v>7</v>
      </c>
      <c r="M10" s="26" t="s">
        <v>7</v>
      </c>
      <c r="N10" s="28" t="s">
        <v>8</v>
      </c>
      <c r="O10" s="23"/>
    </row>
    <row r="11" spans="1:15" s="15" customFormat="1" ht="3" customHeight="1">
      <c r="A11" s="42"/>
      <c r="B11" s="43"/>
      <c r="C11" s="43"/>
      <c r="D11" s="43"/>
      <c r="E11" s="43"/>
      <c r="F11" s="43"/>
      <c r="G11" s="43"/>
      <c r="H11" s="44"/>
      <c r="I11" s="43"/>
      <c r="J11" s="45"/>
      <c r="K11" s="43"/>
      <c r="L11" s="43"/>
      <c r="M11" s="43"/>
      <c r="N11" s="46"/>
      <c r="O11" s="47"/>
    </row>
    <row r="12" spans="1:15" s="52" customFormat="1" ht="9" customHeight="1">
      <c r="A12" s="48"/>
      <c r="B12" s="49" t="s">
        <v>10</v>
      </c>
      <c r="C12" s="49" t="s">
        <v>10</v>
      </c>
      <c r="D12" s="49" t="s">
        <v>11</v>
      </c>
      <c r="E12" s="49" t="s">
        <v>10</v>
      </c>
      <c r="F12" s="49" t="s">
        <v>10</v>
      </c>
      <c r="G12" s="49" t="s">
        <v>11</v>
      </c>
      <c r="H12" s="50"/>
      <c r="I12" s="49" t="s">
        <v>10</v>
      </c>
      <c r="J12" s="49" t="s">
        <v>10</v>
      </c>
      <c r="K12" s="49" t="s">
        <v>11</v>
      </c>
      <c r="L12" s="49" t="s">
        <v>10</v>
      </c>
      <c r="M12" s="49" t="s">
        <v>10</v>
      </c>
      <c r="N12" s="51" t="s">
        <v>11</v>
      </c>
      <c r="O12" s="50"/>
    </row>
    <row r="13" spans="1:15" s="52" customFormat="1" ht="9" customHeight="1">
      <c r="A13" s="48"/>
      <c r="B13" s="53" t="s">
        <v>12</v>
      </c>
      <c r="C13" s="53" t="s">
        <v>12</v>
      </c>
      <c r="D13" s="53" t="s">
        <v>13</v>
      </c>
      <c r="E13" s="53" t="s">
        <v>12</v>
      </c>
      <c r="F13" s="53" t="s">
        <v>12</v>
      </c>
      <c r="G13" s="53" t="s">
        <v>13</v>
      </c>
      <c r="H13" s="50"/>
      <c r="I13" s="53" t="s">
        <v>12</v>
      </c>
      <c r="J13" s="53" t="s">
        <v>12</v>
      </c>
      <c r="K13" s="53" t="s">
        <v>13</v>
      </c>
      <c r="L13" s="53" t="s">
        <v>12</v>
      </c>
      <c r="M13" s="53" t="s">
        <v>12</v>
      </c>
      <c r="N13" s="54" t="s">
        <v>13</v>
      </c>
      <c r="O13" s="50"/>
    </row>
    <row r="14" spans="1:15" s="59" customFormat="1" ht="5.25" customHeight="1">
      <c r="A14" s="55"/>
      <c r="B14" s="56"/>
      <c r="C14" s="56"/>
      <c r="D14" s="56"/>
      <c r="E14" s="56"/>
      <c r="F14" s="56"/>
      <c r="G14" s="56"/>
      <c r="H14" s="57"/>
      <c r="I14" s="56"/>
      <c r="J14" s="57"/>
      <c r="K14" s="56"/>
      <c r="L14" s="56"/>
      <c r="M14" s="56"/>
      <c r="N14" s="58"/>
      <c r="O14" s="57"/>
    </row>
    <row r="15" spans="1:15" s="29" customFormat="1" ht="9.75" customHeight="1" hidden="1">
      <c r="A15" s="60" t="e">
        <f>"民  國    "&amp;A17-2&amp;"        年"</f>
        <v>#VALUE!</v>
      </c>
      <c r="B15" s="61">
        <v>189933</v>
      </c>
      <c r="C15" s="61">
        <v>186083</v>
      </c>
      <c r="D15" s="61">
        <v>2744466</v>
      </c>
      <c r="E15" s="61">
        <v>122840</v>
      </c>
      <c r="F15" s="61">
        <v>120917</v>
      </c>
      <c r="G15" s="61">
        <v>1933402</v>
      </c>
      <c r="H15" s="61"/>
      <c r="I15" s="61">
        <v>29220</v>
      </c>
      <c r="J15" s="61">
        <v>28064</v>
      </c>
      <c r="K15" s="61">
        <v>374421</v>
      </c>
      <c r="L15" s="61">
        <v>37873</v>
      </c>
      <c r="M15" s="61">
        <v>37102</v>
      </c>
      <c r="N15" s="61">
        <v>436643</v>
      </c>
      <c r="O15" s="62" t="e">
        <f>"        "&amp;A16+1910</f>
        <v>#VALUE!</v>
      </c>
    </row>
    <row r="16" spans="1:15" s="29" customFormat="1" ht="9.75" customHeight="1" hidden="1">
      <c r="A16" s="63" t="s">
        <v>42</v>
      </c>
      <c r="B16" s="61">
        <v>192881</v>
      </c>
      <c r="C16" s="61">
        <v>191353</v>
      </c>
      <c r="D16" s="61">
        <v>2900014</v>
      </c>
      <c r="E16" s="61">
        <v>122917</v>
      </c>
      <c r="F16" s="61">
        <v>122406</v>
      </c>
      <c r="G16" s="61">
        <v>1958807</v>
      </c>
      <c r="H16" s="61"/>
      <c r="I16" s="61">
        <v>33453</v>
      </c>
      <c r="J16" s="61">
        <v>33220</v>
      </c>
      <c r="K16" s="61">
        <v>518672</v>
      </c>
      <c r="L16" s="61">
        <v>36511</v>
      </c>
      <c r="M16" s="61">
        <v>35727</v>
      </c>
      <c r="N16" s="64">
        <v>422535</v>
      </c>
      <c r="O16" s="65">
        <v>1991</v>
      </c>
    </row>
    <row r="17" spans="1:15" s="29" customFormat="1" ht="9.75" customHeight="1">
      <c r="A17" s="63" t="s">
        <v>43</v>
      </c>
      <c r="B17" s="61" t="s">
        <v>44</v>
      </c>
      <c r="C17" s="61">
        <v>187884</v>
      </c>
      <c r="D17" s="61">
        <v>2874059</v>
      </c>
      <c r="E17" s="61">
        <v>121490</v>
      </c>
      <c r="F17" s="61">
        <v>120274</v>
      </c>
      <c r="G17" s="61">
        <v>1978278</v>
      </c>
      <c r="H17" s="61"/>
      <c r="I17" s="61">
        <v>33448</v>
      </c>
      <c r="J17" s="61">
        <v>32025</v>
      </c>
      <c r="K17" s="61">
        <v>504568</v>
      </c>
      <c r="L17" s="61">
        <v>36311</v>
      </c>
      <c r="M17" s="61">
        <v>35585</v>
      </c>
      <c r="N17" s="64">
        <v>391213</v>
      </c>
      <c r="O17" s="65">
        <v>1992</v>
      </c>
    </row>
    <row r="18" spans="1:15" s="29" customFormat="1" ht="9.75" customHeight="1">
      <c r="A18" s="66">
        <v>82</v>
      </c>
      <c r="B18" s="61">
        <v>186105</v>
      </c>
      <c r="C18" s="61">
        <v>182582</v>
      </c>
      <c r="D18" s="61">
        <v>2876899</v>
      </c>
      <c r="E18" s="61">
        <v>114641</v>
      </c>
      <c r="F18" s="61">
        <v>114435</v>
      </c>
      <c r="G18" s="61">
        <v>1915994</v>
      </c>
      <c r="H18" s="61"/>
      <c r="I18" s="61">
        <v>35351</v>
      </c>
      <c r="J18" s="61">
        <v>33003</v>
      </c>
      <c r="K18" s="61">
        <v>527675</v>
      </c>
      <c r="L18" s="61">
        <v>36113</v>
      </c>
      <c r="M18" s="61">
        <v>35144</v>
      </c>
      <c r="N18" s="64">
        <v>433230</v>
      </c>
      <c r="O18" s="65">
        <v>1993</v>
      </c>
    </row>
    <row r="19" spans="1:15" s="29" customFormat="1" ht="9.75" customHeight="1">
      <c r="A19" s="67">
        <v>83</v>
      </c>
      <c r="B19" s="61">
        <v>172603</v>
      </c>
      <c r="C19" s="61">
        <v>169228</v>
      </c>
      <c r="D19" s="61">
        <v>2630235</v>
      </c>
      <c r="E19" s="61">
        <v>107754</v>
      </c>
      <c r="F19" s="61">
        <v>106052</v>
      </c>
      <c r="G19" s="61">
        <v>1819977</v>
      </c>
      <c r="H19" s="61"/>
      <c r="I19" s="61">
        <v>29519</v>
      </c>
      <c r="J19" s="61">
        <v>28827</v>
      </c>
      <c r="K19" s="61">
        <v>437762</v>
      </c>
      <c r="L19" s="61">
        <v>35330</v>
      </c>
      <c r="M19" s="61">
        <v>34349</v>
      </c>
      <c r="N19" s="64">
        <v>372496</v>
      </c>
      <c r="O19" s="65">
        <v>1994</v>
      </c>
    </row>
    <row r="20" spans="1:15" s="29" customFormat="1" ht="9.75" customHeight="1">
      <c r="A20" s="66">
        <v>84</v>
      </c>
      <c r="B20" s="61">
        <v>174749</v>
      </c>
      <c r="C20" s="61">
        <v>173055</v>
      </c>
      <c r="D20" s="61">
        <v>2887017</v>
      </c>
      <c r="E20" s="61">
        <v>111222</v>
      </c>
      <c r="F20" s="61">
        <v>110969</v>
      </c>
      <c r="G20" s="61">
        <v>2011715</v>
      </c>
      <c r="H20" s="61"/>
      <c r="I20" s="61">
        <v>29707</v>
      </c>
      <c r="J20" s="61">
        <v>29461</v>
      </c>
      <c r="K20" s="61">
        <v>464954</v>
      </c>
      <c r="L20" s="61">
        <v>33820</v>
      </c>
      <c r="M20" s="61">
        <v>32625</v>
      </c>
      <c r="N20" s="64">
        <v>410348</v>
      </c>
      <c r="O20" s="65">
        <v>1995</v>
      </c>
    </row>
    <row r="21" spans="1:15" s="29" customFormat="1" ht="9.75" customHeight="1">
      <c r="A21" s="66">
        <v>85</v>
      </c>
      <c r="B21" s="61">
        <v>178521</v>
      </c>
      <c r="C21" s="61">
        <v>176427</v>
      </c>
      <c r="D21" s="61">
        <v>3098097</v>
      </c>
      <c r="E21" s="61">
        <v>113024</v>
      </c>
      <c r="F21" s="61">
        <v>112432</v>
      </c>
      <c r="G21" s="61">
        <v>2229869</v>
      </c>
      <c r="H21" s="61"/>
      <c r="I21" s="61">
        <v>31524</v>
      </c>
      <c r="J21" s="61">
        <v>30922</v>
      </c>
      <c r="K21" s="61">
        <v>506577</v>
      </c>
      <c r="L21" s="61">
        <v>33973</v>
      </c>
      <c r="M21" s="61">
        <v>33073</v>
      </c>
      <c r="N21" s="64">
        <v>361651</v>
      </c>
      <c r="O21" s="65">
        <v>1996</v>
      </c>
    </row>
    <row r="22" spans="1:15" s="29" customFormat="1" ht="6.75" customHeight="1">
      <c r="A22" s="66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4"/>
      <c r="O22" s="65"/>
    </row>
    <row r="23" spans="1:15" s="29" customFormat="1" ht="9.75" customHeight="1">
      <c r="A23" s="66">
        <v>86</v>
      </c>
      <c r="B23" s="61">
        <v>182393</v>
      </c>
      <c r="C23" s="61">
        <v>178307</v>
      </c>
      <c r="D23" s="61">
        <v>3056290</v>
      </c>
      <c r="E23" s="61">
        <v>115628</v>
      </c>
      <c r="F23" s="61">
        <v>115162</v>
      </c>
      <c r="G23" s="61">
        <v>2188904</v>
      </c>
      <c r="H23" s="61"/>
      <c r="I23" s="61">
        <v>33177</v>
      </c>
      <c r="J23" s="61">
        <v>30197</v>
      </c>
      <c r="K23" s="61">
        <v>472465</v>
      </c>
      <c r="L23" s="61">
        <v>33588</v>
      </c>
      <c r="M23" s="61">
        <v>32948</v>
      </c>
      <c r="N23" s="64">
        <v>394921</v>
      </c>
      <c r="O23" s="65">
        <v>1997</v>
      </c>
    </row>
    <row r="24" spans="1:15" s="29" customFormat="1" ht="9.75" customHeight="1">
      <c r="A24" s="68">
        <v>87</v>
      </c>
      <c r="B24" s="61">
        <v>180072</v>
      </c>
      <c r="C24" s="61">
        <v>177265</v>
      </c>
      <c r="D24" s="61">
        <v>2911734</v>
      </c>
      <c r="E24" s="61">
        <v>113987</v>
      </c>
      <c r="F24" s="61">
        <v>112890</v>
      </c>
      <c r="G24" s="61">
        <v>2064417</v>
      </c>
      <c r="H24" s="61"/>
      <c r="I24" s="61">
        <v>32087</v>
      </c>
      <c r="J24" s="61">
        <v>31138</v>
      </c>
      <c r="K24" s="61">
        <v>462006</v>
      </c>
      <c r="L24" s="61">
        <v>33998</v>
      </c>
      <c r="M24" s="61">
        <v>33237</v>
      </c>
      <c r="N24" s="64">
        <v>385311</v>
      </c>
      <c r="O24" s="65">
        <v>1998</v>
      </c>
    </row>
    <row r="25" spans="1:15" s="70" customFormat="1" ht="9.75" customHeight="1">
      <c r="A25" s="67">
        <v>88</v>
      </c>
      <c r="B25" s="61">
        <v>183600</v>
      </c>
      <c r="C25" s="61">
        <v>181882</v>
      </c>
      <c r="D25" s="61">
        <v>3513788</v>
      </c>
      <c r="E25" s="61">
        <v>118439</v>
      </c>
      <c r="F25" s="61">
        <v>117773</v>
      </c>
      <c r="G25" s="61">
        <v>2565797</v>
      </c>
      <c r="H25" s="69"/>
      <c r="I25" s="61">
        <v>30684</v>
      </c>
      <c r="J25" s="61">
        <v>30358</v>
      </c>
      <c r="K25" s="61">
        <v>543476</v>
      </c>
      <c r="L25" s="61">
        <v>34477</v>
      </c>
      <c r="M25" s="61">
        <v>33751</v>
      </c>
      <c r="N25" s="64">
        <v>411550</v>
      </c>
      <c r="O25" s="65">
        <v>1999</v>
      </c>
    </row>
    <row r="26" spans="1:15" s="70" customFormat="1" ht="9.75" customHeight="1">
      <c r="A26" s="66">
        <v>89</v>
      </c>
      <c r="B26" s="61" t="s">
        <v>45</v>
      </c>
      <c r="C26" s="61">
        <v>174054</v>
      </c>
      <c r="D26" s="61">
        <v>3262194</v>
      </c>
      <c r="E26" s="61">
        <v>115552.47</v>
      </c>
      <c r="F26" s="61">
        <v>113863.51</v>
      </c>
      <c r="G26" s="61">
        <v>2379209.568</v>
      </c>
      <c r="H26" s="69"/>
      <c r="I26" s="61">
        <v>28131</v>
      </c>
      <c r="J26" s="61">
        <v>26934</v>
      </c>
      <c r="K26" s="61">
        <v>494890</v>
      </c>
      <c r="L26" s="61">
        <v>33373.53</v>
      </c>
      <c r="M26" s="61">
        <v>33256.49</v>
      </c>
      <c r="N26" s="64">
        <v>388094.43200000003</v>
      </c>
      <c r="O26" s="65">
        <v>2000</v>
      </c>
    </row>
    <row r="27" spans="1:15" s="74" customFormat="1" ht="10.5" customHeight="1">
      <c r="A27" s="71">
        <v>90</v>
      </c>
      <c r="B27" s="72">
        <f>'[1]蘿蔔'!B27+'[1]胡蘿蔔'!B27+'[1]薑芋等'!B27+'[1]薑芋等'!E27+'[1]薑芋等'!J27+'[1]薑芋等'!N27+'[1]馬鈴薯等'!B27+'[1]馬鈴薯等'!F27+'[1]馬鈴薯等'!K27+'[1]馬鈴薯等'!O27+'[1]茭白筍等'!B27+'[1]茭白筍等'!F27+'[1]茭白筍等'!K27+'[1]茭白筍等'!O27+'[1]大芥菜等'!B27+'[1]大芥菜等'!E27+'[1]大芥菜等'!J27+'[1]大芥菜等'!N27+'[1]甘藍'!B27+'[1]結球白菜'!B27+'[1]不結球白菜'!B27+'[1]花椰菜等'!B27+'[1]花椰菜等'!E27+'[1]花椰菜等'!J27+'[1]花椰菜等'!N27+'[1]胡瓜苦瓜等'!B27+'[1]胡瓜苦瓜等'!F27+'[1]胡瓜苦瓜等'!K27+'[1]胡瓜苦瓜等'!O27+'[1]番茄'!B27+'[1]番椒豌豆等'!B27+'[1]番椒豌豆等'!F27+'[1]番椒豌豆等'!K27+'[1]番椒豌豆等'!O27+'[1]番椒豌豆等'!S27+'[1]西瓜'!B27+'[1]香瓜'!B27+'[1]洋香瓜'!B27+'[1]草莓香菇等'!B27</f>
        <v>173672.287</v>
      </c>
      <c r="C27" s="72">
        <f>'[1]蘿蔔'!F27+'[1]胡蘿蔔'!F27+'[1]薑芋等'!C27+'[1]薑芋等'!F27+'[1]薑芋等'!K27+'[1]薑芋等'!O27+'[1]馬鈴薯等'!C27+'[1]馬鈴薯等'!G27+'[1]馬鈴薯等'!L27+'[1]馬鈴薯等'!P27+'[1]茭白筍等'!C27+'[1]茭白筍等'!G27+'[1]茭白筍等'!L27+'[1]茭白筍等'!P27+'[1]大芥菜等'!C27+'[1]大芥菜等'!F27+'[1]大芥菜等'!K27+'[1]大芥菜等'!O27+'[1]甘藍'!F27+'[1]結球白菜'!F27+'[1]不結球白菜'!F27+'[1]花椰菜等'!C27+'[1]花椰菜等'!F27+'[1]花椰菜等'!K27+'[1]花椰菜等'!O27+'[1]胡瓜苦瓜等'!C27+'[1]胡瓜苦瓜等'!G27+'[1]胡瓜苦瓜等'!L27+'[1]胡瓜苦瓜等'!P27+'[1]番茄'!F27+'[1]番椒豌豆等'!C27+'[1]番椒豌豆等'!G27+'[1]番椒豌豆等'!L27+'[1]番椒豌豆等'!P27+'[1]番椒豌豆等'!T27+'[1]西瓜'!F27+'[1]香瓜'!F27+'[1]洋香瓜'!F27+'[1]草莓香菇等'!C27</f>
        <v>171003.09</v>
      </c>
      <c r="D27" s="72">
        <f>'[1]蘿蔔'!O27+'[1]胡蘿蔔'!O27+'[1]薑芋等'!D27+'[1]薑芋等'!H27+'[1]薑芋等'!M27+'[1]薑芋等'!Q27+'[1]馬鈴薯等'!E27+'[1]馬鈴薯等'!I27+'[1]馬鈴薯等'!N27+'[1]馬鈴薯等'!R27+'[1]茭白筍等'!E27+'[1]茭白筍等'!I27+'[1]茭白筍等'!N27+'[1]茭白筍等'!R27+'[1]大芥菜等'!D27+'[1]大芥菜等'!H27+'[1]大芥菜等'!M27+'[1]大芥菜等'!Q27+'[1]甘藍'!O27+'[1]結球白菜'!O27+'[1]不結球白菜'!O27+'[1]花椰菜等'!D27+'[1]花椰菜等'!H27+'[1]花椰菜等'!M27+'[1]花椰菜等'!Q27+'[1]胡瓜苦瓜等'!E27+'[1]胡瓜苦瓜等'!I27+'[1]胡瓜苦瓜等'!N27+'[1]胡瓜苦瓜等'!R27+'[1]番茄'!O27+'[1]番椒豌豆等'!E27+'[1]番椒豌豆等'!I27+'[1]番椒豌豆等'!N27+'[1]番椒豌豆等'!R27+'[1]番椒豌豆等'!U27+'[1]西瓜'!O27+'[1]香瓜'!O27+'[1]洋香瓜'!O27+'[1]草莓香菇等'!E27</f>
        <v>3045605.4820000003</v>
      </c>
      <c r="E27" s="72">
        <f>B27-I27-L27</f>
        <v>114534.79700000002</v>
      </c>
      <c r="F27" s="72">
        <f>C27-J27-M27</f>
        <v>112479.82999999999</v>
      </c>
      <c r="G27" s="72">
        <f>D27-K27-N27</f>
        <v>2222767.563</v>
      </c>
      <c r="H27" s="72"/>
      <c r="I27" s="72">
        <f>'[1]西瓜'!B27+'[1]香瓜'!B27+'[1]洋香瓜'!B27+'[1]草莓香菇等'!B27</f>
        <v>27128.180000000004</v>
      </c>
      <c r="J27" s="72">
        <f>'[1]西瓜'!F27+'[1]香瓜'!F27+'[1]洋香瓜'!F27+'[1]草莓香菇等'!C27</f>
        <v>26040.35</v>
      </c>
      <c r="K27" s="72">
        <f>'[1]西瓜'!O27+'[1]香瓜'!O27+'[1]洋香瓜'!O27+'[1]草莓香菇等'!E27</f>
        <v>456993.05999999994</v>
      </c>
      <c r="L27" s="72">
        <f>'[1]茭白筍等'!F27+'[1]茭白筍等'!K27+'[1]茭白筍等'!O27</f>
        <v>32009.309999999998</v>
      </c>
      <c r="M27" s="72">
        <f>'[1]茭白筍等'!G27+'[1]茭白筍等'!L27+'[1]茭白筍等'!P27+'[1]花椰菜等'!K27</f>
        <v>32482.910000000003</v>
      </c>
      <c r="N27" s="72">
        <f>'[1]茭白筍等'!I27+'[1]茭白筍等'!N27+'[1]茭白筍等'!R27+'[1]花椰菜等'!M27</f>
        <v>365844.85899999994</v>
      </c>
      <c r="O27" s="73">
        <v>2001</v>
      </c>
    </row>
    <row r="28" spans="1:15" s="29" customFormat="1" ht="9" customHeight="1">
      <c r="A28" s="75"/>
      <c r="B28" s="76"/>
      <c r="C28" s="76"/>
      <c r="D28" s="77"/>
      <c r="E28" s="76"/>
      <c r="F28" s="76"/>
      <c r="G28" s="76"/>
      <c r="H28" s="78"/>
      <c r="I28" s="76"/>
      <c r="J28" s="76"/>
      <c r="K28" s="76"/>
      <c r="L28" s="76"/>
      <c r="M28" s="76"/>
      <c r="N28" s="79"/>
      <c r="O28" s="80"/>
    </row>
    <row r="29" spans="1:15" s="29" customFormat="1" ht="13.5" customHeight="1">
      <c r="A29" s="60" t="s">
        <v>14</v>
      </c>
      <c r="B29" s="76">
        <f>'[1]蘿蔔'!B29+'[1]胡蘿蔔'!B29+'[1]薑芋等'!B29+'[1]薑芋等'!F29+'[1]薑芋等'!J29+'[1]薑芋等'!N29+'[1]馬鈴薯等'!B29+'[1]馬鈴薯等'!F29+'[1]馬鈴薯等'!K29+'[1]馬鈴薯等'!O29+'[1]茭白筍等'!B29+'[1]茭白筍等'!F29+'[1]茭白筍等'!K29+'[1]茭白筍等'!O29+'[1]大芥菜等'!B29+'[1]大芥菜等'!E29+'[1]大芥菜等'!J29+'[1]大芥菜等'!N29+'[1]甘藍'!B29+'[1]結球白菜'!B29+'[1]不結球白菜'!B29+'[1]花椰菜等'!B29+'[1]花椰菜等'!E29+'[1]花椰菜等'!J29+'[1]花椰菜等'!N29+'[1]胡瓜苦瓜等'!B29+'[1]胡瓜苦瓜等'!F29+'[1]胡瓜苦瓜等'!K29+'[1]胡瓜苦瓜等'!O29+'[1]番茄'!B29+'[1]番椒豌豆等'!B29+'[1]番椒豌豆等'!F29+'[1]番椒豌豆等'!K29+'[1]番椒豌豆等'!O29+'[1]番椒豌豆等'!S29+'[1]西瓜'!B29+'[1]香瓜'!B29+'[1]洋香瓜'!B29+'[1]草莓香菇等'!B29</f>
        <v>2698.7600000000007</v>
      </c>
      <c r="C29" s="76">
        <f>'[1]蘿蔔'!F29+'[1]胡蘿蔔'!F29+'[1]薑芋等'!C29+'[1]薑芋等'!F29+'[1]薑芋等'!K29+'[1]薑芋等'!O29+'[1]馬鈴薯等'!C29+'[1]馬鈴薯等'!G29+'[1]馬鈴薯等'!L29+'[1]馬鈴薯等'!P29+'[1]茭白筍等'!C29+'[1]茭白筍等'!G29+'[1]茭白筍等'!L29+'[1]茭白筍等'!P29+'[1]大芥菜等'!C29+'[1]大芥菜等'!F29+'[1]大芥菜等'!K29+'[1]大芥菜等'!O29+'[1]甘藍'!F29+'[1]結球白菜'!F29+'[1]不結球白菜'!F29+'[1]花椰菜等'!C29+'[1]花椰菜等'!F29+'[1]花椰菜等'!K29+'[1]花椰菜等'!O29+'[1]胡瓜苦瓜等'!C29+'[1]胡瓜苦瓜等'!G29+'[1]胡瓜苦瓜等'!L29+'[1]胡瓜苦瓜等'!P29+'[1]番茄'!F29+'[1]番椒豌豆等'!C29+'[1]番椒豌豆等'!G29+'[1]番椒豌豆等'!L29+'[1]番椒豌豆等'!P29+'[1]番椒豌豆等'!T29+'[1]西瓜'!F29+'[1]香瓜'!F29+'[1]洋香瓜'!F29+'[1]草莓香菇等'!C29</f>
        <v>2557.4300000000007</v>
      </c>
      <c r="D29" s="76">
        <f>'[1]蘿蔔'!O29+'[1]胡蘿蔔'!O29+'[1]薑芋等'!D29+'[1]薑芋等'!H29+'[1]薑芋等'!M29+'[1]薑芋等'!Q29+'[1]馬鈴薯等'!E29+'[1]馬鈴薯等'!I29+'[1]馬鈴薯等'!N29+'[1]馬鈴薯等'!R29+'[1]茭白筍等'!E29+'[1]茭白筍等'!I29+'[1]茭白筍等'!N29+'[1]茭白筍等'!R29+'[1]大芥菜等'!D29+'[1]大芥菜等'!H29+'[1]大芥菜等'!M29+'[1]大芥菜等'!Q29+'[1]甘藍'!O29+'[1]結球白菜'!O29+'[1]不結球白菜'!O29+'[1]花椰菜等'!D29+'[1]花椰菜等'!H29+'[1]花椰菜等'!M29+'[1]花椰菜等'!Q29+'[1]胡瓜苦瓜等'!E29+'[1]胡瓜苦瓜等'!I29+'[1]胡瓜苦瓜等'!N29+'[1]胡瓜苦瓜等'!R29+'[1]番茄'!O29+'[1]番椒豌豆等'!E29+'[1]番椒豌豆等'!I29+'[1]番椒豌豆等'!N29+'[1]番椒豌豆等'!R29+'[1]番椒豌豆等'!U29+'[1]西瓜'!O29+'[1]香瓜'!O29+'[1]洋香瓜'!O29+'[1]草莓香菇等'!E29</f>
        <v>20359.458000000002</v>
      </c>
      <c r="E29" s="76">
        <f>B29-I29-L29</f>
        <v>1763.1300000000006</v>
      </c>
      <c r="F29" s="76">
        <f>C29-J29-M29</f>
        <v>1646.7400000000011</v>
      </c>
      <c r="G29" s="76">
        <f>D29-K29-N29</f>
        <v>15049.468</v>
      </c>
      <c r="H29" s="81"/>
      <c r="I29" s="76">
        <f>'[1]西瓜'!B29+'[1]香瓜'!B29+'[1]洋香瓜'!B29+'[1]草莓香菇等'!B29</f>
        <v>3.78</v>
      </c>
      <c r="J29" s="76">
        <f>'[1]西瓜'!F29+'[1]香瓜'!F29+'[1]洋香瓜'!F29+'[1]草莓香菇等'!C29</f>
        <v>3.72</v>
      </c>
      <c r="K29" s="76">
        <f>'[1]西瓜'!O29+'[1]香瓜'!O29+'[1]洋香瓜'!O29+'[1]草莓香菇等'!E29</f>
        <v>24.15</v>
      </c>
      <c r="L29" s="76">
        <f>'[1]茭白筍等'!F29+'[1]茭白筍等'!K29+'[1]茭白筍等'!O29</f>
        <v>931.8499999999999</v>
      </c>
      <c r="M29" s="76">
        <f>'[1]茭白筍等'!G29+'[1]茭白筍等'!L29+'[1]茭白筍等'!P29+'[1]花椰菜等'!K29</f>
        <v>906.9699999999999</v>
      </c>
      <c r="N29" s="79">
        <f>'[1]茭白筍等'!I29+'[1]茭白筍等'!N29+'[1]茭白筍等'!R29+'[1]花椰菜等'!M29</f>
        <v>5285.839999999999</v>
      </c>
      <c r="O29" s="82" t="s">
        <v>46</v>
      </c>
    </row>
    <row r="30" spans="1:15" s="29" customFormat="1" ht="12" customHeight="1">
      <c r="A30" s="60"/>
      <c r="B30" s="76"/>
      <c r="C30" s="76"/>
      <c r="D30" s="76"/>
      <c r="E30" s="76"/>
      <c r="F30" s="76"/>
      <c r="G30" s="76"/>
      <c r="H30" s="81"/>
      <c r="I30" s="76"/>
      <c r="J30" s="76"/>
      <c r="K30" s="76"/>
      <c r="L30" s="76"/>
      <c r="M30" s="76"/>
      <c r="N30" s="79"/>
      <c r="O30" s="82"/>
    </row>
    <row r="31" spans="1:15" s="29" customFormat="1" ht="13.5" customHeight="1">
      <c r="A31" s="60" t="s">
        <v>15</v>
      </c>
      <c r="B31" s="76">
        <f>'[1]蘿蔔'!B31+'[1]胡蘿蔔'!B31+'[1]薑芋等'!B31+'[1]薑芋等'!F31+'[1]薑芋等'!J31+'[1]薑芋等'!N31+'[1]馬鈴薯等'!B31+'[1]馬鈴薯等'!F31+'[1]馬鈴薯等'!K31+'[1]馬鈴薯等'!O31+'[1]茭白筍等'!B31+'[1]茭白筍等'!F31+'[1]茭白筍等'!K31+'[1]茭白筍等'!O31+'[1]大芥菜等'!B31+'[1]大芥菜等'!E31+'[1]大芥菜等'!J31+'[1]大芥菜等'!N31+'[1]甘藍'!B31+'[1]結球白菜'!B31+'[1]不結球白菜'!B31+'[1]花椰菜等'!B31+'[1]花椰菜等'!E31+'[1]花椰菜等'!J31+'[1]花椰菜等'!N31+'[1]胡瓜苦瓜等'!B31+'[1]胡瓜苦瓜等'!F31+'[1]胡瓜苦瓜等'!K31+'[1]胡瓜苦瓜等'!O31+'[1]番茄'!B31+'[1]番椒豌豆等'!B31+'[1]番椒豌豆等'!F31+'[1]番椒豌豆等'!K31+'[1]番椒豌豆等'!O31+'[1]番椒豌豆等'!S31+'[1]西瓜'!B31+'[1]香瓜'!B31+'[1]洋香瓜'!B31+'[1]草莓香菇等'!B31</f>
        <v>58.190000000000005</v>
      </c>
      <c r="C31" s="76">
        <f>'[1]蘿蔔'!F31+'[1]胡蘿蔔'!F31+'[1]薑芋等'!C31+'[1]薑芋等'!F31+'[1]薑芋等'!K31+'[1]薑芋等'!O31+'[1]馬鈴薯等'!C31+'[1]馬鈴薯等'!G31+'[1]馬鈴薯等'!L31+'[1]馬鈴薯等'!P31+'[1]茭白筍等'!C31+'[1]茭白筍等'!G31+'[1]茭白筍等'!L31+'[1]茭白筍等'!P31+'[1]大芥菜等'!C31+'[1]大芥菜等'!F31+'[1]大芥菜等'!K31+'[1]大芥菜等'!O31+'[1]甘藍'!F31+'[1]結球白菜'!F31+'[1]不結球白菜'!F31+'[1]花椰菜等'!C31+'[1]花椰菜等'!F31+'[1]花椰菜等'!K31+'[1]花椰菜等'!O31+'[1]胡瓜苦瓜等'!C31+'[1]胡瓜苦瓜等'!G31+'[1]胡瓜苦瓜等'!L31+'[1]胡瓜苦瓜等'!P31+'[1]番茄'!F31+'[1]番椒豌豆等'!C31+'[1]番椒豌豆等'!G31+'[1]番椒豌豆等'!L31+'[1]番椒豌豆等'!P31+'[1]番椒豌豆等'!T31+'[1]西瓜'!F31+'[1]香瓜'!F31+'[1]洋香瓜'!F31+'[1]草莓香菇等'!C31</f>
        <v>57.88</v>
      </c>
      <c r="D31" s="76">
        <f>'[1]蘿蔔'!O31+'[1]胡蘿蔔'!O31+'[1]薑芋等'!D31+'[1]薑芋等'!H31+'[1]薑芋等'!M31+'[1]薑芋等'!Q31+'[1]馬鈴薯等'!E31+'[1]馬鈴薯等'!I31+'[1]馬鈴薯等'!N31+'[1]馬鈴薯等'!R31+'[1]茭白筍等'!E31+'[1]茭白筍等'!I31+'[1]茭白筍等'!N31+'[1]茭白筍等'!R31+'[1]大芥菜等'!D31+'[1]大芥菜等'!H31+'[1]大芥菜等'!M31+'[1]大芥菜等'!Q31+'[1]甘藍'!O31+'[1]結球白菜'!O31+'[1]不結球白菜'!O31+'[1]花椰菜等'!D31+'[1]花椰菜等'!H31+'[1]花椰菜等'!M31+'[1]花椰菜等'!Q31+'[1]胡瓜苦瓜等'!E31+'[1]胡瓜苦瓜等'!I31+'[1]胡瓜苦瓜等'!N31+'[1]胡瓜苦瓜等'!R31+'[1]番茄'!O31+'[1]番椒豌豆等'!E31+'[1]番椒豌豆等'!I31+'[1]番椒豌豆等'!N31+'[1]番椒豌豆等'!R31+'[1]番椒豌豆等'!U31+'[1]西瓜'!O31+'[1]香瓜'!O31+'[1]洋香瓜'!O31+'[1]草莓香菇等'!E31</f>
        <v>770.0980000000001</v>
      </c>
      <c r="E31" s="76">
        <f>B31-I31-L31</f>
        <v>56.27</v>
      </c>
      <c r="F31" s="76">
        <f>C31-J31-M31</f>
        <v>56.11</v>
      </c>
      <c r="G31" s="76">
        <f>D31-K31-N31</f>
        <v>747.8580000000001</v>
      </c>
      <c r="H31" s="81"/>
      <c r="I31" s="76">
        <f>'[1]西瓜'!B31+'[1]香瓜'!B31+'[1]洋香瓜'!B31+'[1]草莓香菇等'!B31</f>
        <v>1.3199999999999998</v>
      </c>
      <c r="J31" s="76">
        <f>'[1]西瓜'!F31+'[1]香瓜'!F31+'[1]洋香瓜'!F31+'[1]草莓香菇等'!C31</f>
        <v>1.17</v>
      </c>
      <c r="K31" s="76">
        <f>'[1]西瓜'!O31+'[1]香瓜'!O31+'[1]洋香瓜'!O31+'[1]草莓香菇等'!E31</f>
        <v>19.119999999999997</v>
      </c>
      <c r="L31" s="76">
        <f>'[1]茭白筍等'!F31+'[1]茭白筍等'!K31+'[1]茭白筍等'!O31</f>
        <v>0.6</v>
      </c>
      <c r="M31" s="76">
        <f>'[1]茭白筍等'!G31+'[1]茭白筍等'!L31+'[1]茭白筍等'!P31+'[1]花椰菜等'!K31</f>
        <v>0.6</v>
      </c>
      <c r="N31" s="79">
        <f>'[1]茭白筍等'!I31+'[1]茭白筍等'!N31+'[1]茭白筍等'!R31+'[1]花椰菜等'!M31</f>
        <v>3.12</v>
      </c>
      <c r="O31" s="82" t="s">
        <v>47</v>
      </c>
    </row>
    <row r="32" spans="1:15" s="29" customFormat="1" ht="12" customHeight="1">
      <c r="A32" s="60"/>
      <c r="B32" s="76"/>
      <c r="C32" s="76"/>
      <c r="D32" s="76"/>
      <c r="E32" s="76"/>
      <c r="F32" s="76"/>
      <c r="G32" s="76"/>
      <c r="H32" s="81"/>
      <c r="I32" s="76"/>
      <c r="J32" s="76"/>
      <c r="K32" s="76"/>
      <c r="L32" s="76"/>
      <c r="M32" s="76"/>
      <c r="N32" s="79"/>
      <c r="O32" s="82"/>
    </row>
    <row r="33" spans="1:15" s="29" customFormat="1" ht="13.5" customHeight="1">
      <c r="A33" s="60" t="s">
        <v>16</v>
      </c>
      <c r="B33" s="76">
        <f>'[1]蘿蔔'!B33+'[1]胡蘿蔔'!B33+'[1]薑芋等'!B33+'[1]薑芋等'!F33+'[1]薑芋等'!J33+'[1]薑芋等'!N33+'[1]馬鈴薯等'!B33+'[1]馬鈴薯等'!F33+'[1]馬鈴薯等'!K33+'[1]馬鈴薯等'!O33+'[1]茭白筍等'!B33+'[1]茭白筍等'!F33+'[1]茭白筍等'!K33+'[1]茭白筍等'!O33+'[1]大芥菜等'!B33+'[1]大芥菜等'!E33+'[1]大芥菜等'!J33+'[1]大芥菜等'!N33+'[1]甘藍'!B33+'[1]結球白菜'!B33+'[1]不結球白菜'!B33+'[1]花椰菜等'!B33+'[1]花椰菜等'!E33+'[1]花椰菜等'!J33+'[1]花椰菜等'!N33+'[1]胡瓜苦瓜等'!B33+'[1]胡瓜苦瓜等'!F33+'[1]胡瓜苦瓜等'!K33+'[1]胡瓜苦瓜等'!O33+'[1]番茄'!B33+'[1]番椒豌豆等'!B33+'[1]番椒豌豆等'!F33+'[1]番椒豌豆等'!K33+'[1]番椒豌豆等'!O33+'[1]番椒豌豆等'!S33+'[1]西瓜'!B33+'[1]香瓜'!B33+'[1]洋香瓜'!B33+'[1]草莓香菇等'!B33</f>
        <v>170914.93699999998</v>
      </c>
      <c r="C33" s="76">
        <f>'[1]蘿蔔'!F33+'[1]胡蘿蔔'!F33+'[1]薑芋等'!C33+'[1]薑芋等'!F33+'[1]薑芋等'!K33+'[1]薑芋等'!O33+'[1]馬鈴薯等'!C33+'[1]馬鈴薯等'!G33+'[1]馬鈴薯等'!L33+'[1]馬鈴薯等'!P33+'[1]茭白筍等'!C33+'[1]茭白筍等'!G33+'[1]茭白筍等'!L33+'[1]茭白筍等'!P33+'[1]大芥菜等'!C33+'[1]大芥菜等'!F33+'[1]大芥菜等'!K33+'[1]大芥菜等'!O33+'[1]甘藍'!F33+'[1]結球白菜'!F33+'[1]不結球白菜'!F33+'[1]花椰菜等'!C33+'[1]花椰菜等'!F33+'[1]花椰菜等'!K33+'[1]花椰菜等'!O33+'[1]胡瓜苦瓜等'!C33+'[1]胡瓜苦瓜等'!G33+'[1]胡瓜苦瓜等'!L33+'[1]胡瓜苦瓜等'!P33+'[1]番茄'!F33+'[1]番椒豌豆等'!C33+'[1]番椒豌豆等'!G33+'[1]番椒豌豆等'!L33+'[1]番椒豌豆等'!P33+'[1]番椒豌豆等'!T33+'[1]西瓜'!F33+'[1]香瓜'!F33+'[1]洋香瓜'!F33+'[1]草莓香菇等'!C33</f>
        <v>168387.78</v>
      </c>
      <c r="D33" s="76">
        <f>'[1]蘿蔔'!O33+'[1]胡蘿蔔'!O33+'[1]薑芋等'!D33+'[1]薑芋等'!H33+'[1]薑芋等'!M33+'[1]薑芋等'!Q33+'[1]馬鈴薯等'!E33+'[1]馬鈴薯等'!I33+'[1]馬鈴薯等'!N33+'[1]馬鈴薯等'!R33+'[1]茭白筍等'!E33+'[1]茭白筍等'!I33+'[1]茭白筍等'!N33+'[1]茭白筍等'!R33+'[1]大芥菜等'!D33+'[1]大芥菜等'!H33+'[1]大芥菜等'!M33+'[1]大芥菜等'!Q33+'[1]甘藍'!O33+'[1]結球白菜'!O33+'[1]不結球白菜'!O33+'[1]花椰菜等'!D33+'[1]花椰菜等'!H33+'[1]花椰菜等'!M33+'[1]花椰菜等'!Q33+'[1]胡瓜苦瓜等'!E33+'[1]胡瓜苦瓜等'!I33+'[1]胡瓜苦瓜等'!N33+'[1]胡瓜苦瓜等'!R33+'[1]番茄'!O33+'[1]番椒豌豆等'!E33+'[1]番椒豌豆等'!I33+'[1]番椒豌豆等'!N33+'[1]番椒豌豆等'!R33+'[1]番椒豌豆等'!U33+'[1]西瓜'!O33+'[1]香瓜'!O33+'[1]洋香瓜'!O33+'[1]草莓香菇等'!E33</f>
        <v>3024475.9260000004</v>
      </c>
      <c r="E33" s="76">
        <f>B33-I33-L33</f>
        <v>112714.99699999996</v>
      </c>
      <c r="F33" s="76">
        <f>C33-J33-M33</f>
        <v>110776.98000000001</v>
      </c>
      <c r="G33" s="76">
        <f>D33-K33-N33</f>
        <v>2206970.2370000007</v>
      </c>
      <c r="H33" s="81"/>
      <c r="I33" s="76">
        <f>'[1]西瓜'!B33+'[1]香瓜'!B33+'[1]洋香瓜'!B33+'[1]草莓香菇等'!B33</f>
        <v>27123.08</v>
      </c>
      <c r="J33" s="76">
        <f>'[1]西瓜'!F33+'[1]香瓜'!F33+'[1]洋香瓜'!F33+'[1]草莓香菇等'!C33</f>
        <v>26035.46</v>
      </c>
      <c r="K33" s="76">
        <f>'[1]西瓜'!O33+'[1]香瓜'!O33+'[1]洋香瓜'!O33+'[1]草莓香菇等'!E33</f>
        <v>456949.79</v>
      </c>
      <c r="L33" s="76">
        <f>'[1]茭白筍等'!F33+'[1]茭白筍等'!K33+'[1]茭白筍等'!O33</f>
        <v>31076.859999999997</v>
      </c>
      <c r="M33" s="76">
        <f>'[1]茭白筍等'!G33+'[1]茭白筍等'!L33+'[1]茭白筍等'!P33+'[1]花椰菜等'!K33</f>
        <v>31575.340000000004</v>
      </c>
      <c r="N33" s="79">
        <f>'[1]茭白筍等'!I33+'[1]茭白筍等'!N33+'[1]茭白筍等'!R33+'[1]花椰菜等'!M33</f>
        <v>360555.89899999986</v>
      </c>
      <c r="O33" s="82" t="s">
        <v>17</v>
      </c>
    </row>
    <row r="34" spans="1:15" s="29" customFormat="1" ht="10.5" customHeight="1">
      <c r="A34" s="60"/>
      <c r="B34" s="76"/>
      <c r="C34" s="76"/>
      <c r="D34" s="76"/>
      <c r="E34" s="76"/>
      <c r="F34" s="76"/>
      <c r="G34" s="76"/>
      <c r="H34" s="81"/>
      <c r="I34" s="76"/>
      <c r="J34" s="76"/>
      <c r="K34" s="76"/>
      <c r="L34" s="76"/>
      <c r="M34" s="76"/>
      <c r="N34" s="79"/>
      <c r="O34" s="82"/>
    </row>
    <row r="35" spans="1:15" s="29" customFormat="1" ht="13.5" customHeight="1">
      <c r="A35" s="83" t="s">
        <v>48</v>
      </c>
      <c r="B35" s="76">
        <f>'[1]蘿蔔'!B35+'[1]胡蘿蔔'!B35+'[1]薑芋等'!B35+'[1]薑芋等'!F35+'[1]薑芋等'!J35+'[1]薑芋等'!N35+'[1]馬鈴薯等'!B35+'[1]馬鈴薯等'!F35+'[1]馬鈴薯等'!K35+'[1]馬鈴薯等'!O35+'[1]茭白筍等'!B35+'[1]茭白筍等'!F35+'[1]茭白筍等'!K35+'[1]茭白筍等'!O35+'[1]大芥菜等'!B35+'[1]大芥菜等'!E35+'[1]大芥菜等'!J35+'[1]大芥菜等'!N35+'[1]甘藍'!B35+'[1]結球白菜'!B35+'[1]不結球白菜'!B35+'[1]花椰菜等'!B35+'[1]花椰菜等'!E35+'[1]花椰菜等'!J35+'[1]花椰菜等'!N35+'[1]胡瓜苦瓜等'!B35+'[1]胡瓜苦瓜等'!F35+'[1]胡瓜苦瓜等'!K35+'[1]胡瓜苦瓜等'!O35+'[1]番茄'!B35+'[1]番椒豌豆等'!B35+'[1]番椒豌豆等'!F35+'[1]番椒豌豆等'!K35+'[1]番椒豌豆等'!O35+'[1]番椒豌豆等'!S35+'[1]西瓜'!B35+'[1]香瓜'!B35+'[1]洋香瓜'!B35+'[1]草莓香菇等'!B35</f>
        <v>6856.320000000001</v>
      </c>
      <c r="C35" s="76">
        <f>'[1]蘿蔔'!F35+'[1]胡蘿蔔'!F35+'[1]薑芋等'!C35+'[1]薑芋等'!F35+'[1]薑芋等'!K35+'[1]薑芋等'!O35+'[1]馬鈴薯等'!C35+'[1]馬鈴薯等'!G35+'[1]馬鈴薯等'!L35+'[1]馬鈴薯等'!P35+'[1]茭白筍等'!C35+'[1]茭白筍等'!G35+'[1]茭白筍等'!L35+'[1]茭白筍等'!P35+'[1]大芥菜等'!C35+'[1]大芥菜等'!F35+'[1]大芥菜等'!K35+'[1]大芥菜等'!O35+'[1]甘藍'!F35+'[1]結球白菜'!F35+'[1]不結球白菜'!F35+'[1]花椰菜等'!C35+'[1]花椰菜等'!F35+'[1]花椰菜等'!K35+'[1]花椰菜等'!O35+'[1]胡瓜苦瓜等'!C35+'[1]胡瓜苦瓜等'!G35+'[1]胡瓜苦瓜等'!L35+'[1]胡瓜苦瓜等'!P35+'[1]番茄'!F35+'[1]番椒豌豆等'!C35+'[1]番椒豌豆等'!G35+'[1]番椒豌豆等'!L35+'[1]番椒豌豆等'!P35+'[1]番椒豌豆等'!T35+'[1]西瓜'!F35+'[1]香瓜'!F35+'[1]洋香瓜'!F35+'[1]草莓香菇等'!C35</f>
        <v>6706.839999999998</v>
      </c>
      <c r="D35" s="76">
        <f>'[1]蘿蔔'!O35+'[1]胡蘿蔔'!O35+'[1]薑芋等'!D35+'[1]薑芋等'!H35+'[1]薑芋等'!M35+'[1]薑芋等'!Q35+'[1]馬鈴薯等'!E35+'[1]馬鈴薯等'!I35+'[1]馬鈴薯等'!N35+'[1]馬鈴薯等'!R35+'[1]茭白筍等'!E35+'[1]茭白筍等'!I35+'[1]茭白筍等'!N35+'[1]茭白筍等'!R35+'[1]大芥菜等'!D35+'[1]大芥菜等'!H35+'[1]大芥菜等'!M35+'[1]大芥菜等'!Q35+'[1]甘藍'!O35+'[1]結球白菜'!O35+'[1]不結球白菜'!O35+'[1]花椰菜等'!D35+'[1]花椰菜等'!H35+'[1]花椰菜等'!M35+'[1]花椰菜等'!Q35+'[1]胡瓜苦瓜等'!E35+'[1]胡瓜苦瓜等'!I35+'[1]胡瓜苦瓜等'!N35+'[1]胡瓜苦瓜等'!R35+'[1]番茄'!O35+'[1]番椒豌豆等'!E35+'[1]番椒豌豆等'!I35+'[1]番椒豌豆等'!N35+'[1]番椒豌豆等'!R35+'[1]番椒豌豆等'!U35+'[1]西瓜'!O35+'[1]香瓜'!O35+'[1]洋香瓜'!O35+'[1]草莓香菇等'!E35</f>
        <v>62439.749</v>
      </c>
      <c r="E35" s="76">
        <f aca="true" t="shared" si="0" ref="E35:G39">B35-I35-L35</f>
        <v>2997.0900000000006</v>
      </c>
      <c r="F35" s="76">
        <f t="shared" si="0"/>
        <v>2927.579999999998</v>
      </c>
      <c r="G35" s="76">
        <f t="shared" si="0"/>
        <v>42457.564000000006</v>
      </c>
      <c r="H35" s="81"/>
      <c r="I35" s="76">
        <f>'[1]西瓜'!B35+'[1]香瓜'!B35+'[1]洋香瓜'!B35+'[1]草莓香菇等'!B35</f>
        <v>120.74000000000001</v>
      </c>
      <c r="J35" s="76">
        <f>'[1]西瓜'!F35+'[1]香瓜'!F35+'[1]洋香瓜'!F35+'[1]草莓香菇等'!C35</f>
        <v>120.74000000000001</v>
      </c>
      <c r="K35" s="76">
        <f>'[1]西瓜'!O35+'[1]香瓜'!O35+'[1]洋香瓜'!O35+'[1]草莓香菇等'!E35</f>
        <v>1227.78</v>
      </c>
      <c r="L35" s="76">
        <f>'[1]茭白筍等'!F35+'[1]茭白筍等'!K35+'[1]茭白筍等'!O35</f>
        <v>3738.4900000000002</v>
      </c>
      <c r="M35" s="76">
        <f>'[1]茭白筍等'!G35+'[1]茭白筍等'!L35+'[1]茭白筍等'!P35+'[1]花椰菜等'!K35</f>
        <v>3658.5200000000004</v>
      </c>
      <c r="N35" s="79">
        <f>'[1]茭白筍等'!I35+'[1]茭白筍等'!N35+'[1]茭白筍等'!R35+'[1]花椰菜等'!M35</f>
        <v>18754.405</v>
      </c>
      <c r="O35" s="84" t="s">
        <v>49</v>
      </c>
    </row>
    <row r="36" spans="1:15" s="29" customFormat="1" ht="13.5" customHeight="1">
      <c r="A36" s="83" t="s">
        <v>50</v>
      </c>
      <c r="B36" s="76">
        <f>'[1]蘿蔔'!B36+'[1]胡蘿蔔'!B36+'[1]薑芋等'!B36+'[1]薑芋等'!F36+'[1]薑芋等'!J36+'[1]薑芋等'!N36+'[1]馬鈴薯等'!B36+'[1]馬鈴薯等'!F36+'[1]馬鈴薯等'!K36+'[1]馬鈴薯等'!O36+'[1]茭白筍等'!B36+'[1]茭白筍等'!F36+'[1]茭白筍等'!K36+'[1]茭白筍等'!O36+'[1]大芥菜等'!B36+'[1]大芥菜等'!E36+'[1]大芥菜等'!J36+'[1]大芥菜等'!N36+'[1]甘藍'!B36+'[1]結球白菜'!B36+'[1]不結球白菜'!B36+'[1]花椰菜等'!B36+'[1]花椰菜等'!E36+'[1]花椰菜等'!J36+'[1]花椰菜等'!N36+'[1]胡瓜苦瓜等'!B36+'[1]胡瓜苦瓜等'!F36+'[1]胡瓜苦瓜等'!K36+'[1]胡瓜苦瓜等'!O36+'[1]番茄'!B36+'[1]番椒豌豆等'!B36+'[1]番椒豌豆等'!F36+'[1]番椒豌豆等'!K36+'[1]番椒豌豆等'!O36+'[1]番椒豌豆等'!S36+'[1]西瓜'!B36+'[1]香瓜'!B36+'[1]洋香瓜'!B36+'[1]草莓香菇等'!B36</f>
        <v>3587.2</v>
      </c>
      <c r="C36" s="76">
        <f>'[1]蘿蔔'!F36+'[1]胡蘿蔔'!F36+'[1]薑芋等'!C36+'[1]薑芋等'!F36+'[1]薑芋等'!K36+'[1]薑芋等'!O36+'[1]馬鈴薯等'!C36+'[1]馬鈴薯等'!G36+'[1]馬鈴薯等'!L36+'[1]馬鈴薯等'!P36+'[1]茭白筍等'!C36+'[1]茭白筍等'!G36+'[1]茭白筍等'!L36+'[1]茭白筍等'!P36+'[1]大芥菜等'!C36+'[1]大芥菜等'!F36+'[1]大芥菜等'!K36+'[1]大芥菜等'!O36+'[1]甘藍'!F36+'[1]結球白菜'!F36+'[1]不結球白菜'!F36+'[1]花椰菜等'!C36+'[1]花椰菜等'!F36+'[1]花椰菜等'!K36+'[1]花椰菜等'!O36+'[1]胡瓜苦瓜等'!C36+'[1]胡瓜苦瓜等'!G36+'[1]胡瓜苦瓜等'!L36+'[1]胡瓜苦瓜等'!P36+'[1]番茄'!F36+'[1]番椒豌豆等'!C36+'[1]番椒豌豆等'!G36+'[1]番椒豌豆等'!L36+'[1]番椒豌豆等'!P36+'[1]番椒豌豆等'!T36+'[1]西瓜'!F36+'[1]香瓜'!F36+'[1]洋香瓜'!F36+'[1]草莓香菇等'!C36</f>
        <v>3586.38</v>
      </c>
      <c r="D36" s="76">
        <f>'[1]蘿蔔'!O36+'[1]胡蘿蔔'!O36+'[1]薑芋等'!D36+'[1]薑芋等'!H36+'[1]薑芋等'!M36+'[1]薑芋等'!Q36+'[1]馬鈴薯等'!E36+'[1]馬鈴薯等'!I36+'[1]馬鈴薯等'!N36+'[1]馬鈴薯等'!R36+'[1]茭白筍等'!E36+'[1]茭白筍等'!I36+'[1]茭白筍等'!N36+'[1]茭白筍等'!R36+'[1]大芥菜等'!D36+'[1]大芥菜等'!H36+'[1]大芥菜等'!M36+'[1]大芥菜等'!Q36+'[1]甘藍'!O36+'[1]結球白菜'!O36+'[1]不結球白菜'!O36+'[1]花椰菜等'!D36+'[1]花椰菜等'!H36+'[1]花椰菜等'!M36+'[1]花椰菜等'!Q36+'[1]胡瓜苦瓜等'!E36+'[1]胡瓜苦瓜等'!I36+'[1]胡瓜苦瓜等'!N36+'[1]胡瓜苦瓜等'!R36+'[1]番茄'!O36+'[1]番椒豌豆等'!E36+'[1]番椒豌豆等'!I36+'[1]番椒豌豆等'!N36+'[1]番椒豌豆等'!R36+'[1]番椒豌豆等'!U36+'[1]西瓜'!O36+'[1]香瓜'!O36+'[1]洋香瓜'!O36+'[1]草莓香菇等'!E36</f>
        <v>98852.76800000004</v>
      </c>
      <c r="E36" s="76">
        <f t="shared" si="0"/>
        <v>2862.16</v>
      </c>
      <c r="F36" s="76">
        <f t="shared" si="0"/>
        <v>2861.39</v>
      </c>
      <c r="G36" s="76">
        <f t="shared" si="0"/>
        <v>85156.29500000004</v>
      </c>
      <c r="H36" s="81"/>
      <c r="I36" s="76">
        <f>'[1]西瓜'!B36+'[1]香瓜'!B36+'[1]洋香瓜'!B36+'[1]草莓香菇等'!B36</f>
        <v>411.4</v>
      </c>
      <c r="J36" s="76">
        <f>'[1]西瓜'!F36+'[1]香瓜'!F36+'[1]洋香瓜'!F36+'[1]草莓香菇等'!C36</f>
        <v>411.4</v>
      </c>
      <c r="K36" s="76">
        <f>'[1]西瓜'!O36+'[1]香瓜'!O36+'[1]洋香瓜'!O36+'[1]草莓香菇等'!E36</f>
        <v>8861.12</v>
      </c>
      <c r="L36" s="76">
        <f>'[1]茭白筍等'!F36+'[1]茭白筍等'!K36+'[1]茭白筍等'!O36</f>
        <v>313.64000000000004</v>
      </c>
      <c r="M36" s="76">
        <f>'[1]茭白筍等'!G36+'[1]茭白筍等'!L36+'[1]茭白筍等'!P36+'[1]花椰菜等'!K36</f>
        <v>313.59000000000003</v>
      </c>
      <c r="N36" s="79">
        <f>'[1]茭白筍等'!I36+'[1]茭白筍等'!N36+'[1]茭白筍等'!R36+'[1]花椰菜等'!M36</f>
        <v>4835.353</v>
      </c>
      <c r="O36" s="84" t="s">
        <v>51</v>
      </c>
    </row>
    <row r="37" spans="1:15" s="29" customFormat="1" ht="13.5" customHeight="1">
      <c r="A37" s="83" t="s">
        <v>52</v>
      </c>
      <c r="B37" s="76">
        <f>'[1]蘿蔔'!B37+'[1]胡蘿蔔'!B37+'[1]薑芋等'!B37+'[1]薑芋等'!F37+'[1]薑芋等'!J37+'[1]薑芋等'!N37+'[1]馬鈴薯等'!B37+'[1]馬鈴薯等'!F37+'[1]馬鈴薯等'!K37+'[1]馬鈴薯等'!O37+'[1]茭白筍等'!B37+'[1]茭白筍等'!F37+'[1]茭白筍等'!K37+'[1]茭白筍等'!O37+'[1]大芥菜等'!B37+'[1]大芥菜等'!E37+'[1]大芥菜等'!J37+'[1]大芥菜等'!N37+'[1]甘藍'!B37+'[1]結球白菜'!B37+'[1]不結球白菜'!B37+'[1]花椰菜等'!B37+'[1]花椰菜等'!E37+'[1]花椰菜等'!J37+'[1]花椰菜等'!N37+'[1]胡瓜苦瓜等'!B37+'[1]胡瓜苦瓜等'!F37+'[1]胡瓜苦瓜等'!K37+'[1]胡瓜苦瓜等'!O37+'[1]番茄'!B37+'[1]番椒豌豆等'!B37+'[1]番椒豌豆等'!F37+'[1]番椒豌豆等'!K37+'[1]番椒豌豆等'!O37+'[1]番椒豌豆等'!S37+'[1]西瓜'!B37+'[1]香瓜'!B37+'[1]洋香瓜'!B37+'[1]草莓香菇等'!B37</f>
        <v>3251.25</v>
      </c>
      <c r="C37" s="76">
        <f>'[1]蘿蔔'!F37+'[1]胡蘿蔔'!F37+'[1]薑芋等'!C37+'[1]薑芋等'!F37+'[1]薑芋等'!K37+'[1]薑芋等'!O37+'[1]馬鈴薯等'!C37+'[1]馬鈴薯等'!G37+'[1]馬鈴薯等'!L37+'[1]馬鈴薯等'!P37+'[1]茭白筍等'!C37+'[1]茭白筍等'!G37+'[1]茭白筍等'!L37+'[1]茭白筍等'!P37+'[1]大芥菜等'!C37+'[1]大芥菜等'!F37+'[1]大芥菜等'!K37+'[1]大芥菜等'!O37+'[1]甘藍'!F37+'[1]結球白菜'!F37+'[1]不結球白菜'!F37+'[1]花椰菜等'!C37+'[1]花椰菜等'!F37+'[1]花椰菜等'!K37+'[1]花椰菜等'!O37+'[1]胡瓜苦瓜等'!C37+'[1]胡瓜苦瓜等'!G37+'[1]胡瓜苦瓜等'!L37+'[1]胡瓜苦瓜等'!P37+'[1]番茄'!F37+'[1]番椒豌豆等'!C37+'[1]番椒豌豆等'!G37+'[1]番椒豌豆等'!L37+'[1]番椒豌豆等'!P37+'[1]番椒豌豆等'!T37+'[1]西瓜'!F37+'[1]香瓜'!F37+'[1]洋香瓜'!F37+'[1]草莓香菇等'!C37</f>
        <v>3116.39</v>
      </c>
      <c r="D37" s="76">
        <f>'[1]蘿蔔'!O37+'[1]胡蘿蔔'!O37+'[1]薑芋等'!D37+'[1]薑芋等'!H37+'[1]薑芋等'!M37+'[1]薑芋等'!Q37+'[1]馬鈴薯等'!E37+'[1]馬鈴薯等'!I37+'[1]馬鈴薯等'!N37+'[1]馬鈴薯等'!R37+'[1]茭白筍等'!E37+'[1]茭白筍等'!I37+'[1]茭白筍等'!N37+'[1]茭白筍等'!R37+'[1]大芥菜等'!D37+'[1]大芥菜等'!H37+'[1]大芥菜等'!M37+'[1]大芥菜等'!Q37+'[1]甘藍'!O37+'[1]結球白菜'!O37+'[1]不結球白菜'!O37+'[1]花椰菜等'!D37+'[1]花椰菜等'!H37+'[1]花椰菜等'!M37+'[1]花椰菜等'!Q37+'[1]胡瓜苦瓜等'!E37+'[1]胡瓜苦瓜等'!I37+'[1]胡瓜苦瓜等'!N37+'[1]胡瓜苦瓜等'!R37+'[1]番茄'!O37+'[1]番椒豌豆等'!E37+'[1]番椒豌豆等'!I37+'[1]番椒豌豆等'!N37+'[1]番椒豌豆等'!R37+'[1]番椒豌豆等'!U37+'[1]西瓜'!O37+'[1]香瓜'!O37+'[1]洋香瓜'!O37+'[1]草莓香菇等'!E37</f>
        <v>47261.117000000006</v>
      </c>
      <c r="E37" s="76">
        <f t="shared" si="0"/>
        <v>1455.2399999999998</v>
      </c>
      <c r="F37" s="76">
        <f t="shared" si="0"/>
        <v>1375.44</v>
      </c>
      <c r="G37" s="76">
        <f t="shared" si="0"/>
        <v>24863.740000000005</v>
      </c>
      <c r="H37" s="81"/>
      <c r="I37" s="76">
        <f>'[1]西瓜'!B37+'[1]香瓜'!B37+'[1]洋香瓜'!B37+'[1]草莓香菇等'!B37</f>
        <v>873.22</v>
      </c>
      <c r="J37" s="76">
        <f>'[1]西瓜'!F37+'[1]香瓜'!F37+'[1]洋香瓜'!F37+'[1]草莓香菇等'!C37</f>
        <v>834.47</v>
      </c>
      <c r="K37" s="76">
        <f>'[1]西瓜'!O37+'[1]香瓜'!O37+'[1]洋香瓜'!O37+'[1]草莓香菇等'!E37</f>
        <v>14980.213</v>
      </c>
      <c r="L37" s="76">
        <f>'[1]茭白筍等'!F37+'[1]茭白筍等'!K37+'[1]茭白筍等'!O37</f>
        <v>922.79</v>
      </c>
      <c r="M37" s="76">
        <f>'[1]茭白筍等'!G37+'[1]茭白筍等'!L37+'[1]茭白筍等'!P37+'[1]花椰菜等'!K37</f>
        <v>906.48</v>
      </c>
      <c r="N37" s="79">
        <f>'[1]茭白筍等'!I37+'[1]茭白筍等'!N37+'[1]茭白筍等'!R37+'[1]花椰菜等'!M37</f>
        <v>7417.164</v>
      </c>
      <c r="O37" s="84" t="s">
        <v>53</v>
      </c>
    </row>
    <row r="38" spans="1:15" s="29" customFormat="1" ht="13.5" customHeight="1">
      <c r="A38" s="83" t="s">
        <v>54</v>
      </c>
      <c r="B38" s="76">
        <f>'[1]蘿蔔'!B38+'[1]胡蘿蔔'!B38+'[1]薑芋等'!B38+'[1]薑芋等'!F38+'[1]薑芋等'!J38+'[1]薑芋等'!N38+'[1]馬鈴薯等'!B38+'[1]馬鈴薯等'!F38+'[1]馬鈴薯等'!K38+'[1]馬鈴薯等'!O38+'[1]茭白筍等'!B38+'[1]茭白筍等'!F38+'[1]茭白筍等'!K38+'[1]茭白筍等'!O38+'[1]大芥菜等'!B38+'[1]大芥菜等'!E38+'[1]大芥菜等'!J38+'[1]大芥菜等'!N38+'[1]甘藍'!B38+'[1]結球白菜'!B38+'[1]不結球白菜'!B38+'[1]花椰菜等'!B38+'[1]花椰菜等'!E38+'[1]花椰菜等'!J38+'[1]花椰菜等'!N38+'[1]胡瓜苦瓜等'!B38+'[1]胡瓜苦瓜等'!F38+'[1]胡瓜苦瓜等'!K38+'[1]胡瓜苦瓜等'!O38+'[1]番茄'!B38+'[1]番椒豌豆等'!B38+'[1]番椒豌豆等'!F38+'[1]番椒豌豆等'!K38+'[1]番椒豌豆等'!O38+'[1]番椒豌豆等'!S38+'[1]西瓜'!B38+'[1]香瓜'!B38+'[1]洋香瓜'!B38+'[1]草莓香菇等'!B38</f>
        <v>2879.159999999999</v>
      </c>
      <c r="C38" s="76">
        <f>'[1]蘿蔔'!F38+'[1]胡蘿蔔'!F38+'[1]薑芋等'!C38+'[1]薑芋等'!F38+'[1]薑芋等'!K38+'[1]薑芋等'!O38+'[1]馬鈴薯等'!C38+'[1]馬鈴薯等'!G38+'[1]馬鈴薯等'!L38+'[1]馬鈴薯等'!P38+'[1]茭白筍等'!C38+'[1]茭白筍等'!G38+'[1]茭白筍等'!L38+'[1]茭白筍等'!P38+'[1]大芥菜等'!C38+'[1]大芥菜等'!F38+'[1]大芥菜等'!K38+'[1]大芥菜等'!O38+'[1]甘藍'!F38+'[1]結球白菜'!F38+'[1]不結球白菜'!F38+'[1]花椰菜等'!C38+'[1]花椰菜等'!F38+'[1]花椰菜等'!K38+'[1]花椰菜等'!O38+'[1]胡瓜苦瓜等'!C38+'[1]胡瓜苦瓜等'!G38+'[1]胡瓜苦瓜等'!L38+'[1]胡瓜苦瓜等'!P38+'[1]番茄'!F38+'[1]番椒豌豆等'!C38+'[1]番椒豌豆等'!G38+'[1]番椒豌豆等'!L38+'[1]番椒豌豆等'!P38+'[1]番椒豌豆等'!T38+'[1]西瓜'!F38+'[1]香瓜'!F38+'[1]洋香瓜'!F38+'[1]草莓香菇等'!C38</f>
        <v>2789.6199999999985</v>
      </c>
      <c r="D38" s="76">
        <f>'[1]蘿蔔'!O38+'[1]胡蘿蔔'!O38+'[1]薑芋等'!D38+'[1]薑芋等'!H38+'[1]薑芋等'!M38+'[1]薑芋等'!Q38+'[1]馬鈴薯等'!E38+'[1]馬鈴薯等'!I38+'[1]馬鈴薯等'!N38+'[1]馬鈴薯等'!R38+'[1]茭白筍等'!E38+'[1]茭白筍等'!I38+'[1]茭白筍等'!N38+'[1]茭白筍等'!R38+'[1]大芥菜等'!D38+'[1]大芥菜等'!H38+'[1]大芥菜等'!M38+'[1]大芥菜等'!Q38+'[1]甘藍'!O38+'[1]結球白菜'!O38+'[1]不結球白菜'!O38+'[1]花椰菜等'!D38+'[1]花椰菜等'!H38+'[1]花椰菜等'!M38+'[1]花椰菜等'!Q38+'[1]胡瓜苦瓜等'!E38+'[1]胡瓜苦瓜等'!I38+'[1]胡瓜苦瓜等'!N38+'[1]胡瓜苦瓜等'!R38+'[1]番茄'!O38+'[1]番椒豌豆等'!E38+'[1]番椒豌豆等'!I38+'[1]番椒豌豆等'!N38+'[1]番椒豌豆等'!R38+'[1]番椒豌豆等'!U38+'[1]西瓜'!O38+'[1]香瓜'!O38+'[1]洋香瓜'!O38+'[1]草莓香菇等'!E38</f>
        <v>44473.948000000004</v>
      </c>
      <c r="E38" s="76">
        <f t="shared" si="0"/>
        <v>2182.649999999999</v>
      </c>
      <c r="F38" s="76">
        <f t="shared" si="0"/>
        <v>2173.6499999999987</v>
      </c>
      <c r="G38" s="76">
        <f t="shared" si="0"/>
        <v>37484.561</v>
      </c>
      <c r="H38" s="81"/>
      <c r="I38" s="76">
        <f>'[1]西瓜'!B38+'[1]香瓜'!B38+'[1]洋香瓜'!B38+'[1]草莓香菇等'!B38</f>
        <v>194.75999999999996</v>
      </c>
      <c r="J38" s="76">
        <f>'[1]西瓜'!F38+'[1]香瓜'!F38+'[1]洋香瓜'!F38+'[1]草莓香菇等'!C38</f>
        <v>194.75999999999996</v>
      </c>
      <c r="K38" s="76">
        <f>'[1]西瓜'!O38+'[1]香瓜'!O38+'[1]洋香瓜'!O38+'[1]草莓香菇等'!E38</f>
        <v>3849.71</v>
      </c>
      <c r="L38" s="76">
        <f>'[1]茭白筍等'!F38+'[1]茭白筍等'!K38+'[1]茭白筍等'!O38</f>
        <v>501.75</v>
      </c>
      <c r="M38" s="76">
        <f>'[1]茭白筍等'!G38+'[1]茭白筍等'!L38+'[1]茭白筍等'!P38+'[1]花椰菜等'!K38</f>
        <v>421.21</v>
      </c>
      <c r="N38" s="79">
        <f>'[1]茭白筍等'!I38+'[1]茭白筍等'!N38+'[1]茭白筍等'!R38+'[1]花椰菜等'!M38</f>
        <v>3139.6769999999997</v>
      </c>
      <c r="O38" s="84" t="s">
        <v>55</v>
      </c>
    </row>
    <row r="39" spans="1:15" s="29" customFormat="1" ht="13.5" customHeight="1">
      <c r="A39" s="83" t="s">
        <v>56</v>
      </c>
      <c r="B39" s="76">
        <f>'[1]蘿蔔'!B39+'[1]胡蘿蔔'!B39+'[1]薑芋等'!B39+'[1]薑芋等'!F39+'[1]薑芋等'!J39+'[1]薑芋等'!N39+'[1]馬鈴薯等'!B39+'[1]馬鈴薯等'!F39+'[1]馬鈴薯等'!K39+'[1]馬鈴薯等'!O39+'[1]茭白筍等'!B39+'[1]茭白筍等'!F39+'[1]茭白筍等'!K39+'[1]茭白筍等'!O39+'[1]大芥菜等'!B39+'[1]大芥菜等'!E39+'[1]大芥菜等'!J39+'[1]大芥菜等'!N39+'[1]甘藍'!B39+'[1]結球白菜'!B39+'[1]不結球白菜'!B39+'[1]花椰菜等'!B39+'[1]花椰菜等'!E39+'[1]花椰菜等'!J39+'[1]花椰菜等'!N39+'[1]胡瓜苦瓜等'!B39+'[1]胡瓜苦瓜等'!F39+'[1]胡瓜苦瓜等'!K39+'[1]胡瓜苦瓜等'!O39+'[1]番茄'!B39+'[1]番椒豌豆等'!B39+'[1]番椒豌豆等'!F39+'[1]番椒豌豆等'!K39+'[1]番椒豌豆等'!O39+'[1]番椒豌豆等'!S39+'[1]西瓜'!B39+'[1]香瓜'!B39+'[1]洋香瓜'!B39+'[1]草莓香菇等'!B39</f>
        <v>4390.776999999999</v>
      </c>
      <c r="C39" s="76">
        <f>'[1]蘿蔔'!F39+'[1]胡蘿蔔'!F39+'[1]薑芋等'!C39+'[1]薑芋等'!F39+'[1]薑芋等'!K39+'[1]薑芋等'!O39+'[1]馬鈴薯等'!C39+'[1]馬鈴薯等'!G39+'[1]馬鈴薯等'!L39+'[1]馬鈴薯等'!P39+'[1]茭白筍等'!C39+'[1]茭白筍等'!G39+'[1]茭白筍等'!L39+'[1]茭白筍等'!P39+'[1]大芥菜等'!C39+'[1]大芥菜等'!F39+'[1]大芥菜等'!K39+'[1]大芥菜等'!O39+'[1]甘藍'!F39+'[1]結球白菜'!F39+'[1]不結球白菜'!F39+'[1]花椰菜等'!C39+'[1]花椰菜等'!F39+'[1]花椰菜等'!K39+'[1]花椰菜等'!O39+'[1]胡瓜苦瓜等'!C39+'[1]胡瓜苦瓜等'!G39+'[1]胡瓜苦瓜等'!L39+'[1]胡瓜苦瓜等'!P39+'[1]番茄'!F39+'[1]番椒豌豆等'!C39+'[1]番椒豌豆等'!G39+'[1]番椒豌豆等'!L39+'[1]番椒豌豆等'!P39+'[1]番椒豌豆等'!T39+'[1]西瓜'!F39+'[1]香瓜'!F39+'[1]洋香瓜'!F39+'[1]草莓香菇等'!C39</f>
        <v>4238.19</v>
      </c>
      <c r="D39" s="76">
        <f>'[1]蘿蔔'!O39+'[1]胡蘿蔔'!O39+'[1]薑芋等'!D39+'[1]薑芋等'!H39+'[1]薑芋等'!M39+'[1]薑芋等'!Q39+'[1]馬鈴薯等'!E39+'[1]馬鈴薯等'!I39+'[1]馬鈴薯等'!N39+'[1]馬鈴薯等'!R39+'[1]茭白筍等'!E39+'[1]茭白筍等'!I39+'[1]茭白筍等'!N39+'[1]茭白筍等'!R39+'[1]大芥菜等'!D39+'[1]大芥菜等'!H39+'[1]大芥菜等'!M39+'[1]大芥菜等'!Q39+'[1]甘藍'!O39+'[1]結球白菜'!O39+'[1]不結球白菜'!O39+'[1]花椰菜等'!D39+'[1]花椰菜等'!H39+'[1]花椰菜等'!M39+'[1]花椰菜等'!Q39+'[1]胡瓜苦瓜等'!E39+'[1]胡瓜苦瓜等'!I39+'[1]胡瓜苦瓜等'!N39+'[1]胡瓜苦瓜等'!R39+'[1]番茄'!O39+'[1]番椒豌豆等'!E39+'[1]番椒豌豆等'!I39+'[1]番椒豌豆等'!N39+'[1]番椒豌豆等'!R39+'[1]番椒豌豆等'!U39+'[1]西瓜'!O39+'[1]香瓜'!O39+'[1]洋香瓜'!O39+'[1]草莓香菇等'!E39</f>
        <v>66820.816</v>
      </c>
      <c r="E39" s="76">
        <f t="shared" si="0"/>
        <v>2449.276999999999</v>
      </c>
      <c r="F39" s="76">
        <f t="shared" si="0"/>
        <v>2353.89</v>
      </c>
      <c r="G39" s="76">
        <f t="shared" si="0"/>
        <v>36573.00300000001</v>
      </c>
      <c r="H39" s="81"/>
      <c r="I39" s="76">
        <f>'[1]西瓜'!B39+'[1]香瓜'!B39+'[1]洋香瓜'!B39+'[1]草莓香菇等'!B39</f>
        <v>1679.54</v>
      </c>
      <c r="J39" s="76">
        <f>'[1]西瓜'!F39+'[1]香瓜'!F39+'[1]洋香瓜'!F39+'[1]草莓香菇等'!C39</f>
        <v>1618.7399999999998</v>
      </c>
      <c r="K39" s="76">
        <f>'[1]西瓜'!O39+'[1]香瓜'!O39+'[1]洋香瓜'!O39+'[1]草莓香菇等'!E39</f>
        <v>26014.45</v>
      </c>
      <c r="L39" s="76">
        <f>'[1]茭白筍等'!F39+'[1]茭白筍等'!K39+'[1]茭白筍等'!O39</f>
        <v>261.96000000000004</v>
      </c>
      <c r="M39" s="76">
        <f>'[1]茭白筍等'!G39+'[1]茭白筍等'!L39+'[1]茭白筍等'!P39+'[1]花椰菜等'!K39</f>
        <v>265.56</v>
      </c>
      <c r="N39" s="79">
        <f>'[1]茭白筍等'!I39+'[1]茭白筍等'!N39+'[1]茭白筍等'!R39+'[1]花椰菜等'!M39</f>
        <v>4233.362999999999</v>
      </c>
      <c r="O39" s="84" t="s">
        <v>57</v>
      </c>
    </row>
    <row r="40" spans="1:15" s="29" customFormat="1" ht="10.5" customHeight="1">
      <c r="A40" s="85"/>
      <c r="B40" s="76"/>
      <c r="C40" s="76"/>
      <c r="D40" s="76"/>
      <c r="E40" s="76"/>
      <c r="F40" s="76"/>
      <c r="G40" s="76"/>
      <c r="H40" s="81"/>
      <c r="I40" s="76"/>
      <c r="J40" s="76"/>
      <c r="K40" s="76"/>
      <c r="L40" s="76"/>
      <c r="M40" s="76"/>
      <c r="N40" s="79"/>
      <c r="O40" s="84"/>
    </row>
    <row r="41" spans="1:15" s="29" customFormat="1" ht="13.5" customHeight="1">
      <c r="A41" s="83" t="s">
        <v>58</v>
      </c>
      <c r="B41" s="76">
        <f>'[1]蘿蔔'!B41+'[1]胡蘿蔔'!B41+'[1]薑芋等'!B41+'[1]薑芋等'!F41+'[1]薑芋等'!J41+'[1]薑芋等'!N41+'[1]馬鈴薯等'!B41+'[1]馬鈴薯等'!F41+'[1]馬鈴薯等'!K41+'[1]馬鈴薯等'!O41+'[1]茭白筍等'!B41+'[1]茭白筍等'!F41+'[1]茭白筍等'!K41+'[1]茭白筍等'!O41+'[1]大芥菜等'!B41+'[1]大芥菜等'!E41+'[1]大芥菜等'!J41+'[1]大芥菜等'!N41+'[1]甘藍'!B41+'[1]結球白菜'!B41+'[1]不結球白菜'!B41+'[1]花椰菜等'!B41+'[1]花椰菜等'!E41+'[1]花椰菜等'!J41+'[1]花椰菜等'!N41+'[1]胡瓜苦瓜等'!B41+'[1]胡瓜苦瓜等'!F41+'[1]胡瓜苦瓜等'!K41+'[1]胡瓜苦瓜等'!O41+'[1]番茄'!B41+'[1]番椒豌豆等'!B41+'[1]番椒豌豆等'!F41+'[1]番椒豌豆等'!K41+'[1]番椒豌豆等'!O41+'[1]番椒豌豆等'!S41+'[1]西瓜'!B41+'[1]香瓜'!B41+'[1]洋香瓜'!B41+'[1]草莓香菇等'!B41</f>
        <v>5592.999999999999</v>
      </c>
      <c r="C41" s="76">
        <f>'[1]蘿蔔'!F41+'[1]胡蘿蔔'!F41+'[1]薑芋等'!C41+'[1]薑芋等'!F41+'[1]薑芋等'!K41+'[1]薑芋等'!O41+'[1]馬鈴薯等'!C41+'[1]馬鈴薯等'!G41+'[1]馬鈴薯等'!L41+'[1]馬鈴薯等'!P41+'[1]茭白筍等'!C41+'[1]茭白筍等'!G41+'[1]茭白筍等'!L41+'[1]茭白筍等'!P41+'[1]大芥菜等'!C41+'[1]大芥菜等'!F41+'[1]大芥菜等'!K41+'[1]大芥菜等'!O41+'[1]甘藍'!F41+'[1]結球白菜'!F41+'[1]不結球白菜'!F41+'[1]花椰菜等'!C41+'[1]花椰菜等'!F41+'[1]花椰菜等'!K41+'[1]花椰菜等'!O41+'[1]胡瓜苦瓜等'!C41+'[1]胡瓜苦瓜等'!G41+'[1]胡瓜苦瓜等'!L41+'[1]胡瓜苦瓜等'!P41+'[1]番茄'!F41+'[1]番椒豌豆等'!C41+'[1]番椒豌豆等'!G41+'[1]番椒豌豆等'!L41+'[1]番椒豌豆等'!P41+'[1]番椒豌豆等'!T41+'[1]西瓜'!F41+'[1]香瓜'!F41+'[1]洋香瓜'!F41+'[1]草莓香菇等'!C41</f>
        <v>5570.519999999999</v>
      </c>
      <c r="D41" s="76">
        <f>'[1]蘿蔔'!O41+'[1]胡蘿蔔'!O41+'[1]薑芋等'!D41+'[1]薑芋等'!H41+'[1]薑芋等'!M41+'[1]薑芋等'!Q41+'[1]馬鈴薯等'!E41+'[1]馬鈴薯等'!I41+'[1]馬鈴薯等'!N41+'[1]馬鈴薯等'!R41+'[1]茭白筍等'!E41+'[1]茭白筍等'!I41+'[1]茭白筍等'!N41+'[1]茭白筍等'!R41+'[1]大芥菜等'!D41+'[1]大芥菜等'!H41+'[1]大芥菜等'!M41+'[1]大芥菜等'!Q41+'[1]甘藍'!O41+'[1]結球白菜'!O41+'[1]不結球白菜'!O41+'[1]花椰菜等'!D41+'[1]花椰菜等'!H41+'[1]花椰菜等'!M41+'[1]花椰菜等'!Q41+'[1]胡瓜苦瓜等'!E41+'[1]胡瓜苦瓜等'!I41+'[1]胡瓜苦瓜等'!N41+'[1]胡瓜苦瓜等'!R41+'[1]番茄'!O41+'[1]番椒豌豆等'!E41+'[1]番椒豌豆等'!I41+'[1]番椒豌豆等'!N41+'[1]番椒豌豆等'!R41+'[1]番椒豌豆等'!U41+'[1]西瓜'!O41+'[1]香瓜'!O41+'[1]洋香瓜'!O41+'[1]草莓香菇等'!E41</f>
        <v>108084.323</v>
      </c>
      <c r="E41" s="76">
        <f aca="true" t="shared" si="1" ref="E41:G45">B41-I41-L41</f>
        <v>3132.329999999999</v>
      </c>
      <c r="F41" s="76">
        <f t="shared" si="1"/>
        <v>3120.0499999999984</v>
      </c>
      <c r="G41" s="76">
        <f t="shared" si="1"/>
        <v>62422.825000000004</v>
      </c>
      <c r="H41" s="81"/>
      <c r="I41" s="76">
        <f>'[1]西瓜'!B41+'[1]香瓜'!B41+'[1]洋香瓜'!B41+'[1]草莓香菇等'!B41</f>
        <v>1143.3799999999999</v>
      </c>
      <c r="J41" s="76">
        <f>'[1]西瓜'!F41+'[1]香瓜'!F41+'[1]洋香瓜'!F41+'[1]草莓香菇等'!C41</f>
        <v>1135.6299999999999</v>
      </c>
      <c r="K41" s="76">
        <f>'[1]西瓜'!O41+'[1]香瓜'!O41+'[1]洋香瓜'!O41+'[1]草莓香菇等'!E41</f>
        <v>29671.739</v>
      </c>
      <c r="L41" s="76">
        <f>'[1]茭白筍等'!F41+'[1]茭白筍等'!K41+'[1]茭白筍等'!O41</f>
        <v>1317.29</v>
      </c>
      <c r="M41" s="76">
        <f>'[1]茭白筍等'!G41+'[1]茭白筍等'!L41+'[1]茭白筍等'!P41+'[1]花椰菜等'!K41</f>
        <v>1314.8400000000001</v>
      </c>
      <c r="N41" s="79">
        <f>'[1]茭白筍等'!I41+'[1]茭白筍等'!N41+'[1]茭白筍等'!R41+'[1]花椰菜等'!M41</f>
        <v>15989.759</v>
      </c>
      <c r="O41" s="84" t="s">
        <v>59</v>
      </c>
    </row>
    <row r="42" spans="1:15" s="29" customFormat="1" ht="13.5" customHeight="1">
      <c r="A42" s="83" t="s">
        <v>60</v>
      </c>
      <c r="B42" s="76">
        <f>'[1]蘿蔔'!B42+'[1]胡蘿蔔'!B42+'[1]薑芋等'!B42+'[1]薑芋等'!F42+'[1]薑芋等'!J42+'[1]薑芋等'!N42+'[1]馬鈴薯等'!B42+'[1]馬鈴薯等'!F42+'[1]馬鈴薯等'!K42+'[1]馬鈴薯等'!O42+'[1]茭白筍等'!B42+'[1]茭白筍等'!F42+'[1]茭白筍等'!K42+'[1]茭白筍等'!O42+'[1]大芥菜等'!B42+'[1]大芥菜等'!E42+'[1]大芥菜等'!J42+'[1]大芥菜等'!N42+'[1]甘藍'!B42+'[1]結球白菜'!B42+'[1]不結球白菜'!B42+'[1]花椰菜等'!B42+'[1]花椰菜等'!E42+'[1]花椰菜等'!J42+'[1]花椰菜等'!N42+'[1]胡瓜苦瓜等'!B42+'[1]胡瓜苦瓜等'!F42+'[1]胡瓜苦瓜等'!K42+'[1]胡瓜苦瓜等'!O42+'[1]番茄'!B42+'[1]番椒豌豆等'!B42+'[1]番椒豌豆等'!F42+'[1]番椒豌豆等'!K42+'[1]番椒豌豆等'!O42+'[1]番椒豌豆等'!S42+'[1]西瓜'!B42+'[1]香瓜'!B42+'[1]洋香瓜'!B42+'[1]草莓香菇等'!B42</f>
        <v>19837.940000000002</v>
      </c>
      <c r="C42" s="76">
        <f>'[1]蘿蔔'!F42+'[1]胡蘿蔔'!F42+'[1]薑芋等'!C42+'[1]薑芋等'!F42+'[1]薑芋等'!K42+'[1]薑芋等'!O42+'[1]馬鈴薯等'!C42+'[1]馬鈴薯等'!G42+'[1]馬鈴薯等'!L42+'[1]馬鈴薯等'!P42+'[1]茭白筍等'!C42+'[1]茭白筍等'!G42+'[1]茭白筍等'!L42+'[1]茭白筍等'!P42+'[1]大芥菜等'!C42+'[1]大芥菜等'!F42+'[1]大芥菜等'!K42+'[1]大芥菜等'!O42+'[1]甘藍'!F42+'[1]結球白菜'!F42+'[1]不結球白菜'!F42+'[1]花椰菜等'!C42+'[1]花椰菜等'!F42+'[1]花椰菜等'!K42+'[1]花椰菜等'!O42+'[1]胡瓜苦瓜等'!C42+'[1]胡瓜苦瓜等'!G42+'[1]胡瓜苦瓜等'!L42+'[1]胡瓜苦瓜等'!P42+'[1]番茄'!F42+'[1]番椒豌豆等'!C42+'[1]番椒豌豆等'!G42+'[1]番椒豌豆等'!L42+'[1]番椒豌豆等'!P42+'[1]番椒豌豆等'!T42+'[1]西瓜'!F42+'[1]香瓜'!F42+'[1]洋香瓜'!F42+'[1]草莓香菇等'!C42</f>
        <v>19789.090000000004</v>
      </c>
      <c r="D42" s="76">
        <f>'[1]蘿蔔'!O42+'[1]胡蘿蔔'!O42+'[1]薑芋等'!D42+'[1]薑芋等'!H42+'[1]薑芋等'!M42+'[1]薑芋等'!Q42+'[1]馬鈴薯等'!E42+'[1]馬鈴薯等'!I42+'[1]馬鈴薯等'!N42+'[1]馬鈴薯等'!R42+'[1]茭白筍等'!E42+'[1]茭白筍等'!I42+'[1]茭白筍等'!N42+'[1]茭白筍等'!R42+'[1]大芥菜等'!D42+'[1]大芥菜等'!H42+'[1]大芥菜等'!M42+'[1]大芥菜等'!Q42+'[1]甘藍'!O42+'[1]結球白菜'!O42+'[1]不結球白菜'!O42+'[1]花椰菜等'!D42+'[1]花椰菜等'!H42+'[1]花椰菜等'!M42+'[1]花椰菜等'!Q42+'[1]胡瓜苦瓜等'!E42+'[1]胡瓜苦瓜等'!I42+'[1]胡瓜苦瓜等'!N42+'[1]胡瓜苦瓜等'!R42+'[1]番茄'!O42+'[1]番椒豌豆等'!E42+'[1]番椒豌豆等'!I42+'[1]番椒豌豆等'!N42+'[1]番椒豌豆等'!R42+'[1]番椒豌豆等'!U42+'[1]西瓜'!O42+'[1]香瓜'!O42+'[1]洋香瓜'!O42+'[1]草莓香菇等'!E42</f>
        <v>494660.5889999999</v>
      </c>
      <c r="E42" s="76">
        <f t="shared" si="1"/>
        <v>16291.54</v>
      </c>
      <c r="F42" s="76">
        <f t="shared" si="1"/>
        <v>16241.79</v>
      </c>
      <c r="G42" s="76">
        <f t="shared" si="1"/>
        <v>403972.3009999999</v>
      </c>
      <c r="H42" s="81"/>
      <c r="I42" s="76">
        <f>'[1]西瓜'!B42+'[1]香瓜'!B42+'[1]洋香瓜'!B42+'[1]草莓香菇等'!B42</f>
        <v>1859.8300000000002</v>
      </c>
      <c r="J42" s="76">
        <f>'[1]西瓜'!F42+'[1]香瓜'!F42+'[1]洋香瓜'!F42+'[1]草莓香菇等'!C42</f>
        <v>1859.8300000000002</v>
      </c>
      <c r="K42" s="76">
        <f>'[1]西瓜'!O42+'[1]香瓜'!O42+'[1]洋香瓜'!O42+'[1]草莓香菇等'!E42</f>
        <v>51277.57</v>
      </c>
      <c r="L42" s="76">
        <f>'[1]茭白筍等'!F42+'[1]茭白筍等'!K42+'[1]茭白筍等'!O42</f>
        <v>1686.5700000000002</v>
      </c>
      <c r="M42" s="76">
        <f>'[1]茭白筍等'!G42+'[1]茭白筍等'!L42+'[1]茭白筍等'!P42+'[1]花椰菜等'!K42</f>
        <v>1687.4700000000003</v>
      </c>
      <c r="N42" s="79">
        <f>'[1]茭白筍等'!I42+'[1]茭白筍等'!N42+'[1]茭白筍等'!R42+'[1]花椰菜等'!M42</f>
        <v>39410.71799999999</v>
      </c>
      <c r="O42" s="84" t="s">
        <v>61</v>
      </c>
    </row>
    <row r="43" spans="1:15" s="29" customFormat="1" ht="13.5" customHeight="1">
      <c r="A43" s="83" t="s">
        <v>62</v>
      </c>
      <c r="B43" s="76">
        <f>'[1]蘿蔔'!B43+'[1]胡蘿蔔'!B43+'[1]薑芋等'!B43+'[1]薑芋等'!F43+'[1]薑芋等'!J43+'[1]薑芋等'!N43+'[1]馬鈴薯等'!B43+'[1]馬鈴薯等'!F43+'[1]馬鈴薯等'!K43+'[1]馬鈴薯等'!O43+'[1]茭白筍等'!B43+'[1]茭白筍等'!F43+'[1]茭白筍等'!K43+'[1]茭白筍等'!O43+'[1]大芥菜等'!B43+'[1]大芥菜等'!E43+'[1]大芥菜等'!J43+'[1]大芥菜等'!N43+'[1]甘藍'!B43+'[1]結球白菜'!B43+'[1]不結球白菜'!B43+'[1]花椰菜等'!B43+'[1]花椰菜等'!E43+'[1]花椰菜等'!J43+'[1]花椰菜等'!N43+'[1]胡瓜苦瓜等'!B43+'[1]胡瓜苦瓜等'!F43+'[1]胡瓜苦瓜等'!K43+'[1]胡瓜苦瓜等'!O43+'[1]番茄'!B43+'[1]番椒豌豆等'!B43+'[1]番椒豌豆等'!F43+'[1]番椒豌豆等'!K43+'[1]番椒豌豆等'!O43+'[1]番椒豌豆等'!S43+'[1]西瓜'!B43+'[1]香瓜'!B43+'[1]洋香瓜'!B43+'[1]草莓香菇等'!B43</f>
        <v>8345.250000000002</v>
      </c>
      <c r="C43" s="76">
        <f>'[1]蘿蔔'!F43+'[1]胡蘿蔔'!F43+'[1]薑芋等'!C43+'[1]薑芋等'!F43+'[1]薑芋等'!K43+'[1]薑芋等'!O43+'[1]馬鈴薯等'!C43+'[1]馬鈴薯等'!G43+'[1]馬鈴薯等'!L43+'[1]馬鈴薯等'!P43+'[1]茭白筍等'!C43+'[1]茭白筍等'!G43+'[1]茭白筍等'!L43+'[1]茭白筍等'!P43+'[1]大芥菜等'!C43+'[1]大芥菜等'!F43+'[1]大芥菜等'!K43+'[1]大芥菜等'!O43+'[1]甘藍'!F43+'[1]結球白菜'!F43+'[1]不結球白菜'!F43+'[1]花椰菜等'!C43+'[1]花椰菜等'!F43+'[1]花椰菜等'!K43+'[1]花椰菜等'!O43+'[1]胡瓜苦瓜等'!C43+'[1]胡瓜苦瓜等'!G43+'[1]胡瓜苦瓜等'!L43+'[1]胡瓜苦瓜等'!P43+'[1]番茄'!F43+'[1]番椒豌豆等'!C43+'[1]番椒豌豆等'!G43+'[1]番椒豌豆等'!L43+'[1]番椒豌豆等'!P43+'[1]番椒豌豆等'!T43+'[1]西瓜'!F43+'[1]香瓜'!F43+'[1]洋香瓜'!F43+'[1]草莓香菇等'!C43</f>
        <v>8319.54</v>
      </c>
      <c r="D43" s="76">
        <f>'[1]蘿蔔'!O43+'[1]胡蘿蔔'!O43+'[1]薑芋等'!D43+'[1]薑芋等'!H43+'[1]薑芋等'!M43+'[1]薑芋等'!Q43+'[1]馬鈴薯等'!E43+'[1]馬鈴薯等'!I43+'[1]馬鈴薯等'!N43+'[1]馬鈴薯等'!R43+'[1]茭白筍等'!E43+'[1]茭白筍等'!I43+'[1]茭白筍等'!N43+'[1]茭白筍等'!R43+'[1]大芥菜等'!D43+'[1]大芥菜等'!H43+'[1]大芥菜等'!M43+'[1]大芥菜等'!Q43+'[1]甘藍'!O43+'[1]結球白菜'!O43+'[1]不結球白菜'!O43+'[1]花椰菜等'!D43+'[1]花椰菜等'!H43+'[1]花椰菜等'!M43+'[1]花椰菜等'!Q43+'[1]胡瓜苦瓜等'!E43+'[1]胡瓜苦瓜等'!I43+'[1]胡瓜苦瓜等'!N43+'[1]胡瓜苦瓜等'!R43+'[1]番茄'!O43+'[1]番椒豌豆等'!E43+'[1]番椒豌豆等'!I43+'[1]番椒豌豆等'!N43+'[1]番椒豌豆等'!R43+'[1]番椒豌豆等'!U43+'[1]西瓜'!O43+'[1]香瓜'!O43+'[1]洋香瓜'!O43+'[1]草莓香菇等'!E43</f>
        <v>187971.74300000005</v>
      </c>
      <c r="E43" s="76">
        <f t="shared" si="1"/>
        <v>6147.3200000000015</v>
      </c>
      <c r="F43" s="76">
        <f t="shared" si="1"/>
        <v>6104.420000000001</v>
      </c>
      <c r="G43" s="76">
        <f t="shared" si="1"/>
        <v>157278.66000000006</v>
      </c>
      <c r="H43" s="81"/>
      <c r="I43" s="76">
        <f>'[1]西瓜'!B43+'[1]香瓜'!B43+'[1]洋香瓜'!B43+'[1]草莓香菇等'!B43</f>
        <v>66.75</v>
      </c>
      <c r="J43" s="76">
        <f>'[1]西瓜'!F43+'[1]香瓜'!F43+'[1]洋香瓜'!F43+'[1]草莓香菇等'!C43</f>
        <v>66.75</v>
      </c>
      <c r="K43" s="76">
        <f>'[1]西瓜'!O43+'[1]香瓜'!O43+'[1]洋香瓜'!O43+'[1]草莓香菇等'!E43</f>
        <v>1364.088</v>
      </c>
      <c r="L43" s="76">
        <f>'[1]茭白筍等'!F43+'[1]茭白筍等'!K43+'[1]茭白筍等'!O43</f>
        <v>2131.1800000000003</v>
      </c>
      <c r="M43" s="76">
        <f>'[1]茭白筍等'!G43+'[1]茭白筍等'!L43+'[1]茭白筍等'!P43+'[1]花椰菜等'!K43</f>
        <v>2148.37</v>
      </c>
      <c r="N43" s="79">
        <f>'[1]茭白筍等'!I43+'[1]茭白筍等'!N43+'[1]茭白筍等'!R43+'[1]花椰菜等'!M43</f>
        <v>29328.995</v>
      </c>
      <c r="O43" s="84" t="s">
        <v>63</v>
      </c>
    </row>
    <row r="44" spans="1:15" s="29" customFormat="1" ht="13.5" customHeight="1">
      <c r="A44" s="83" t="s">
        <v>64</v>
      </c>
      <c r="B44" s="76">
        <f>'[1]蘿蔔'!B44+'[1]胡蘿蔔'!B44+'[1]薑芋等'!B44+'[1]薑芋等'!F44+'[1]薑芋等'!J44+'[1]薑芋等'!N44+'[1]馬鈴薯等'!B44+'[1]馬鈴薯等'!F44+'[1]馬鈴薯等'!K44+'[1]馬鈴薯等'!O44+'[1]茭白筍等'!B44+'[1]茭白筍等'!F44+'[1]茭白筍等'!K44+'[1]茭白筍等'!O44+'[1]大芥菜等'!B44+'[1]大芥菜等'!E44+'[1]大芥菜等'!J44+'[1]大芥菜等'!N44+'[1]甘藍'!B44+'[1]結球白菜'!B44+'[1]不結球白菜'!B44+'[1]花椰菜等'!B44+'[1]花椰菜等'!E44+'[1]花椰菜等'!J44+'[1]花椰菜等'!N44+'[1]胡瓜苦瓜等'!B44+'[1]胡瓜苦瓜等'!F44+'[1]胡瓜苦瓜等'!K44+'[1]胡瓜苦瓜等'!O44+'[1]番茄'!B44+'[1]番椒豌豆等'!B44+'[1]番椒豌豆等'!F44+'[1]番椒豌豆等'!K44+'[1]番椒豌豆等'!O44+'[1]番椒豌豆等'!S44+'[1]西瓜'!B44+'[1]香瓜'!B44+'[1]洋香瓜'!B44+'[1]草莓香菇等'!B44</f>
        <v>40731.66</v>
      </c>
      <c r="C44" s="76">
        <f>'[1]蘿蔔'!F44+'[1]胡蘿蔔'!F44+'[1]薑芋等'!C44+'[1]薑芋等'!F44+'[1]薑芋等'!K44+'[1]薑芋等'!O44+'[1]馬鈴薯等'!C44+'[1]馬鈴薯等'!G44+'[1]馬鈴薯等'!L44+'[1]馬鈴薯等'!P44+'[1]茭白筍等'!C44+'[1]茭白筍等'!G44+'[1]茭白筍等'!L44+'[1]茭白筍等'!P44+'[1]大芥菜等'!C44+'[1]大芥菜等'!F44+'[1]大芥菜等'!K44+'[1]大芥菜等'!O44+'[1]甘藍'!F44+'[1]結球白菜'!F44+'[1]不結球白菜'!F44+'[1]花椰菜等'!C44+'[1]花椰菜等'!F44+'[1]花椰菜等'!K44+'[1]花椰菜等'!O44+'[1]胡瓜苦瓜等'!C44+'[1]胡瓜苦瓜等'!G44+'[1]胡瓜苦瓜等'!L44+'[1]胡瓜苦瓜等'!P44+'[1]番茄'!F44+'[1]番椒豌豆等'!C44+'[1]番椒豌豆等'!G44+'[1]番椒豌豆等'!L44+'[1]番椒豌豆等'!P44+'[1]番椒豌豆等'!T44+'[1]西瓜'!F44+'[1]香瓜'!F44+'[1]洋香瓜'!F44+'[1]草莓香菇等'!C44</f>
        <v>40394.200000000004</v>
      </c>
      <c r="D44" s="76">
        <f>'[1]蘿蔔'!O44+'[1]胡蘿蔔'!O44+'[1]薑芋等'!D44+'[1]薑芋等'!H44+'[1]薑芋等'!M44+'[1]薑芋等'!Q44+'[1]馬鈴薯等'!E44+'[1]馬鈴薯等'!I44+'[1]馬鈴薯等'!N44+'[1]馬鈴薯等'!R44+'[1]茭白筍等'!E44+'[1]茭白筍等'!I44+'[1]茭白筍等'!N44+'[1]茭白筍等'!R44+'[1]大芥菜等'!D44+'[1]大芥菜等'!H44+'[1]大芥菜等'!M44+'[1]大芥菜等'!Q44+'[1]甘藍'!O44+'[1]結球白菜'!O44+'[1]不結球白菜'!O44+'[1]花椰菜等'!D44+'[1]花椰菜等'!H44+'[1]花椰菜等'!M44+'[1]花椰菜等'!Q44+'[1]胡瓜苦瓜等'!E44+'[1]胡瓜苦瓜等'!I44+'[1]胡瓜苦瓜等'!N44+'[1]胡瓜苦瓜等'!R44+'[1]番茄'!O44+'[1]番椒豌豆等'!E44+'[1]番椒豌豆等'!I44+'[1]番椒豌豆等'!N44+'[1]番椒豌豆等'!R44+'[1]番椒豌豆等'!U44+'[1]西瓜'!O44+'[1]香瓜'!O44+'[1]洋香瓜'!O44+'[1]草莓香菇等'!E44</f>
        <v>793268.431</v>
      </c>
      <c r="E44" s="76">
        <f t="shared" si="1"/>
        <v>31783.570000000003</v>
      </c>
      <c r="F44" s="76">
        <f t="shared" si="1"/>
        <v>31428.130000000005</v>
      </c>
      <c r="G44" s="76">
        <f t="shared" si="1"/>
        <v>632173.3389999999</v>
      </c>
      <c r="H44" s="81"/>
      <c r="I44" s="76">
        <f>'[1]西瓜'!B44+'[1]香瓜'!B44+'[1]洋香瓜'!B44+'[1]草莓香菇等'!B44</f>
        <v>4872.18</v>
      </c>
      <c r="J44" s="76">
        <f>'[1]西瓜'!F44+'[1]香瓜'!F44+'[1]洋香瓜'!F44+'[1]草莓香菇等'!C44</f>
        <v>4872.18</v>
      </c>
      <c r="K44" s="76">
        <f>'[1]西瓜'!O44+'[1]香瓜'!O44+'[1]洋香瓜'!O44+'[1]草莓香菇等'!E44</f>
        <v>97130.674</v>
      </c>
      <c r="L44" s="76">
        <f>'[1]茭白筍等'!F44+'[1]茭白筍等'!K44+'[1]茭白筍等'!O44</f>
        <v>4075.91</v>
      </c>
      <c r="M44" s="76">
        <f>'[1]茭白筍等'!G44+'[1]茭白筍等'!L44+'[1]茭白筍等'!P44+'[1]花椰菜等'!K44</f>
        <v>4093.89</v>
      </c>
      <c r="N44" s="79">
        <f>'[1]茭白筍等'!I44+'[1]茭白筍等'!N44+'[1]茭白筍等'!R44+'[1]花椰菜等'!M44</f>
        <v>63964.418000000005</v>
      </c>
      <c r="O44" s="84" t="s">
        <v>65</v>
      </c>
    </row>
    <row r="45" spans="1:15" s="29" customFormat="1" ht="13.5" customHeight="1">
      <c r="A45" s="83" t="s">
        <v>66</v>
      </c>
      <c r="B45" s="76">
        <f>'[1]蘿蔔'!B45+'[1]胡蘿蔔'!B45+'[1]薑芋等'!B45+'[1]薑芋等'!F45+'[1]薑芋等'!J45+'[1]薑芋等'!N45+'[1]馬鈴薯等'!B45+'[1]馬鈴薯等'!F45+'[1]馬鈴薯等'!K45+'[1]馬鈴薯等'!O45+'[1]茭白筍等'!B45+'[1]茭白筍等'!F45+'[1]茭白筍等'!K45+'[1]茭白筍等'!O45+'[1]大芥菜等'!B45+'[1]大芥菜等'!E45+'[1]大芥菜等'!J45+'[1]大芥菜等'!N45+'[1]甘藍'!B45+'[1]結球白菜'!B45+'[1]不結球白菜'!B45+'[1]花椰菜等'!B45+'[1]花椰菜等'!E45+'[1]花椰菜等'!J45+'[1]花椰菜等'!N45+'[1]胡瓜苦瓜等'!B45+'[1]胡瓜苦瓜等'!F45+'[1]胡瓜苦瓜等'!K45+'[1]胡瓜苦瓜等'!O45+'[1]番茄'!B45+'[1]番椒豌豆等'!B45+'[1]番椒豌豆等'!F45+'[1]番椒豌豆等'!K45+'[1]番椒豌豆等'!O45+'[1]番椒豌豆等'!S45+'[1]西瓜'!B45+'[1]香瓜'!B45+'[1]洋香瓜'!B45+'[1]草莓香菇等'!B45</f>
        <v>17313.4</v>
      </c>
      <c r="C45" s="76">
        <f>'[1]蘿蔔'!F45+'[1]胡蘿蔔'!F45+'[1]薑芋等'!C45+'[1]薑芋等'!F45+'[1]薑芋等'!K45+'[1]薑芋等'!O45+'[1]馬鈴薯等'!C45+'[1]馬鈴薯等'!G45+'[1]馬鈴薯等'!L45+'[1]馬鈴薯等'!P45+'[1]茭白筍等'!C45+'[1]茭白筍等'!G45+'[1]茭白筍等'!L45+'[1]茭白筍等'!P45+'[1]大芥菜等'!C45+'[1]大芥菜等'!F45+'[1]大芥菜等'!K45+'[1]大芥菜等'!O45+'[1]甘藍'!F45+'[1]結球白菜'!F45+'[1]不結球白菜'!F45+'[1]花椰菜等'!C45+'[1]花椰菜等'!F45+'[1]花椰菜等'!K45+'[1]花椰菜等'!O45+'[1]胡瓜苦瓜等'!C45+'[1]胡瓜苦瓜等'!G45+'[1]胡瓜苦瓜等'!L45+'[1]胡瓜苦瓜等'!P45+'[1]番茄'!F45+'[1]番椒豌豆等'!C45+'[1]番椒豌豆等'!G45+'[1]番椒豌豆等'!L45+'[1]番椒豌豆等'!P45+'[1]番椒豌豆等'!T45+'[1]西瓜'!F45+'[1]香瓜'!F45+'[1]洋香瓜'!F45+'[1]草莓香菇等'!C45</f>
        <v>17301.510000000002</v>
      </c>
      <c r="D45" s="76">
        <f>'[1]蘿蔔'!O45+'[1]胡蘿蔔'!O45+'[1]薑芋等'!D45+'[1]薑芋等'!H45+'[1]薑芋等'!M45+'[1]薑芋等'!Q45+'[1]馬鈴薯等'!E45+'[1]馬鈴薯等'!I45+'[1]馬鈴薯等'!N45+'[1]馬鈴薯等'!R45+'[1]茭白筍等'!E45+'[1]茭白筍等'!I45+'[1]茭白筍等'!N45+'[1]茭白筍等'!R45+'[1]大芥菜等'!D45+'[1]大芥菜等'!H45+'[1]大芥菜等'!M45+'[1]大芥菜等'!Q45+'[1]甘藍'!O45+'[1]結球白菜'!O45+'[1]不結球白菜'!O45+'[1]花椰菜等'!D45+'[1]花椰菜等'!H45+'[1]花椰菜等'!M45+'[1]花椰菜等'!Q45+'[1]胡瓜苦瓜等'!E45+'[1]胡瓜苦瓜等'!I45+'[1]胡瓜苦瓜等'!N45+'[1]胡瓜苦瓜等'!R45+'[1]番茄'!O45+'[1]番椒豌豆等'!E45+'[1]番椒豌豆等'!I45+'[1]番椒豌豆等'!N45+'[1]番椒豌豆等'!R45+'[1]番椒豌豆等'!U45+'[1]西瓜'!O45+'[1]香瓜'!O45+'[1]洋香瓜'!O45+'[1]草莓香菇等'!E45</f>
        <v>245765.47100000005</v>
      </c>
      <c r="E45" s="76">
        <f t="shared" si="1"/>
        <v>7344.700000000002</v>
      </c>
      <c r="F45" s="76">
        <f t="shared" si="1"/>
        <v>7318.710000000002</v>
      </c>
      <c r="G45" s="76">
        <f t="shared" si="1"/>
        <v>133252.71900000004</v>
      </c>
      <c r="H45" s="81"/>
      <c r="I45" s="76">
        <f>'[1]西瓜'!B45+'[1]香瓜'!B45+'[1]洋香瓜'!B45+'[1]草莓香菇等'!B45</f>
        <v>2970.8</v>
      </c>
      <c r="J45" s="76">
        <f>'[1]西瓜'!F45+'[1]香瓜'!F45+'[1]洋香瓜'!F45+'[1]草莓香菇等'!C45</f>
        <v>2970.8</v>
      </c>
      <c r="K45" s="76">
        <f>'[1]西瓜'!O45+'[1]香瓜'!O45+'[1]洋香瓜'!O45+'[1]草莓香菇等'!E45</f>
        <v>43579.79</v>
      </c>
      <c r="L45" s="76">
        <f>'[1]茭白筍等'!F45+'[1]茭白筍等'!K45+'[1]茭白筍等'!O45</f>
        <v>6997.900000000001</v>
      </c>
      <c r="M45" s="76">
        <f>'[1]茭白筍等'!G45+'[1]茭白筍等'!L45+'[1]茭白筍等'!P45+'[1]花椰菜等'!K45</f>
        <v>7012.000000000001</v>
      </c>
      <c r="N45" s="79">
        <f>'[1]茭白筍等'!I45+'[1]茭白筍等'!N45+'[1]茭白筍等'!R45+'[1]花椰菜等'!M45</f>
        <v>68932.96200000001</v>
      </c>
      <c r="O45" s="84" t="s">
        <v>67</v>
      </c>
    </row>
    <row r="46" spans="1:15" s="29" customFormat="1" ht="10.5" customHeight="1">
      <c r="A46" s="83"/>
      <c r="B46" s="76"/>
      <c r="C46" s="76"/>
      <c r="D46" s="76"/>
      <c r="E46" s="76"/>
      <c r="F46" s="76"/>
      <c r="G46" s="76"/>
      <c r="H46" s="81"/>
      <c r="I46" s="76"/>
      <c r="J46" s="76"/>
      <c r="K46" s="76"/>
      <c r="L46" s="76"/>
      <c r="M46" s="76"/>
      <c r="N46" s="79"/>
      <c r="O46" s="84"/>
    </row>
    <row r="47" spans="1:15" s="29" customFormat="1" ht="13.5" customHeight="1">
      <c r="A47" s="83" t="s">
        <v>68</v>
      </c>
      <c r="B47" s="76">
        <f>'[1]蘿蔔'!B47+'[1]胡蘿蔔'!B47+'[1]薑芋等'!B47+'[1]薑芋等'!F47+'[1]薑芋等'!J47+'[1]薑芋等'!N47+'[1]馬鈴薯等'!B47+'[1]馬鈴薯等'!F47+'[1]馬鈴薯等'!K47+'[1]馬鈴薯等'!O47+'[1]茭白筍等'!B47+'[1]茭白筍等'!F47+'[1]茭白筍等'!K47+'[1]茭白筍等'!O47+'[1]大芥菜等'!B47+'[1]大芥菜等'!E47+'[1]大芥菜等'!J47+'[1]大芥菜等'!N47+'[1]甘藍'!B47+'[1]結球白菜'!B47+'[1]不結球白菜'!B47+'[1]花椰菜等'!B47+'[1]花椰菜等'!E47+'[1]花椰菜等'!J47+'[1]花椰菜等'!N47+'[1]胡瓜苦瓜等'!B47+'[1]胡瓜苦瓜等'!F47+'[1]胡瓜苦瓜等'!K47+'[1]胡瓜苦瓜等'!O47+'[1]番茄'!B47+'[1]番椒豌豆等'!B47+'[1]番椒豌豆等'!F47+'[1]番椒豌豆等'!K47+'[1]番椒豌豆等'!O47+'[1]番椒豌豆等'!S47+'[1]西瓜'!B47+'[1]香瓜'!B47+'[1]洋香瓜'!B47+'[1]草莓香菇等'!B47</f>
        <v>19999.68</v>
      </c>
      <c r="C47" s="76">
        <f>'[1]蘿蔔'!F47+'[1]胡蘿蔔'!F47+'[1]薑芋等'!C47+'[1]薑芋等'!F47+'[1]薑芋等'!K47+'[1]薑芋等'!O47+'[1]馬鈴薯等'!C47+'[1]馬鈴薯等'!G47+'[1]馬鈴薯等'!L47+'[1]馬鈴薯等'!P47+'[1]茭白筍等'!C47+'[1]茭白筍等'!G47+'[1]茭白筍等'!L47+'[1]茭白筍等'!P47+'[1]大芥菜等'!C47+'[1]大芥菜等'!F47+'[1]大芥菜等'!K47+'[1]大芥菜等'!O47+'[1]甘藍'!F47+'[1]結球白菜'!F47+'[1]不結球白菜'!F47+'[1]花椰菜等'!C47+'[1]花椰菜等'!F47+'[1]花椰菜等'!K47+'[1]花椰菜等'!O47+'[1]胡瓜苦瓜等'!C47+'[1]胡瓜苦瓜等'!G47+'[1]胡瓜苦瓜等'!L47+'[1]胡瓜苦瓜等'!P47+'[1]番茄'!F47+'[1]番椒豌豆等'!C47+'[1]番椒豌豆等'!G47+'[1]番椒豌豆等'!L47+'[1]番椒豌豆等'!P47+'[1]番椒豌豆等'!T47+'[1]西瓜'!F47+'[1]香瓜'!F47+'[1]洋香瓜'!F47+'[1]草莓香菇等'!C47</f>
        <v>19426.52</v>
      </c>
      <c r="D47" s="76">
        <f>'[1]蘿蔔'!O47+'[1]胡蘿蔔'!O47+'[1]薑芋等'!D47+'[1]薑芋等'!H47+'[1]薑芋等'!M47+'[1]薑芋等'!Q47+'[1]馬鈴薯等'!E47+'[1]馬鈴薯等'!I47+'[1]馬鈴薯等'!N47+'[1]馬鈴薯等'!R47+'[1]茭白筍等'!E47+'[1]茭白筍等'!I47+'[1]茭白筍等'!N47+'[1]茭白筍等'!R47+'[1]大芥菜等'!D47+'[1]大芥菜等'!H47+'[1]大芥菜等'!M47+'[1]大芥菜等'!Q47+'[1]甘藍'!O47+'[1]結球白菜'!O47+'[1]不結球白菜'!O47+'[1]花椰菜等'!D47+'[1]花椰菜等'!H47+'[1]花椰菜等'!M47+'[1]花椰菜等'!Q47+'[1]胡瓜苦瓜等'!E47+'[1]胡瓜苦瓜等'!I47+'[1]胡瓜苦瓜等'!N47+'[1]胡瓜苦瓜等'!R47+'[1]番茄'!O47+'[1]番椒豌豆等'!E47+'[1]番椒豌豆等'!I47+'[1]番椒豌豆等'!N47+'[1]番椒豌豆等'!R47+'[1]番椒豌豆等'!U47+'[1]西瓜'!O47+'[1]香瓜'!O47+'[1]洋香瓜'!O47+'[1]草莓香菇等'!E47</f>
        <v>319619.2949999999</v>
      </c>
      <c r="E47" s="76">
        <f aca="true" t="shared" si="2" ref="E47:G52">B47-I47-L47</f>
        <v>8512.48</v>
      </c>
      <c r="F47" s="76">
        <f t="shared" si="2"/>
        <v>8441.619999999999</v>
      </c>
      <c r="G47" s="76">
        <f t="shared" si="2"/>
        <v>180578.85499999992</v>
      </c>
      <c r="H47" s="81"/>
      <c r="I47" s="76">
        <f>'[1]西瓜'!B47+'[1]香瓜'!B47+'[1]洋香瓜'!B47+'[1]草莓香菇等'!B47</f>
        <v>6992.9</v>
      </c>
      <c r="J47" s="76">
        <f>'[1]西瓜'!F47+'[1]香瓜'!F47+'[1]洋香瓜'!F47+'[1]草莓香菇等'!C47</f>
        <v>6574.5</v>
      </c>
      <c r="K47" s="76">
        <f>'[1]西瓜'!O47+'[1]香瓜'!O47+'[1]洋香瓜'!O47+'[1]草莓香菇等'!E47</f>
        <v>86798.8</v>
      </c>
      <c r="L47" s="76">
        <f>'[1]茭白筍等'!F47+'[1]茭白筍等'!K47+'[1]茭白筍等'!O47</f>
        <v>4494.3</v>
      </c>
      <c r="M47" s="76">
        <f>'[1]茭白筍等'!G47+'[1]茭白筍等'!L47+'[1]茭白筍等'!P47+'[1]花椰菜等'!K47</f>
        <v>4410.400000000001</v>
      </c>
      <c r="N47" s="79">
        <f>'[1]茭白筍等'!I47+'[1]茭白筍等'!N47+'[1]茭白筍等'!R47+'[1]花椰菜等'!M47</f>
        <v>52241.64</v>
      </c>
      <c r="O47" s="84" t="s">
        <v>69</v>
      </c>
    </row>
    <row r="48" spans="1:15" s="29" customFormat="1" ht="13.5" customHeight="1">
      <c r="A48" s="83" t="s">
        <v>70</v>
      </c>
      <c r="B48" s="76">
        <f>'[1]蘿蔔'!B48+'[1]胡蘿蔔'!B48+'[1]薑芋等'!B48+'[1]薑芋等'!F48+'[1]薑芋等'!J48+'[1]薑芋等'!N48+'[1]馬鈴薯等'!B48+'[1]馬鈴薯等'!F48+'[1]馬鈴薯等'!K48+'[1]馬鈴薯等'!O48+'[1]茭白筍等'!B48+'[1]茭白筍等'!F48+'[1]茭白筍等'!K48+'[1]茭白筍等'!O48+'[1]大芥菜等'!B48+'[1]大芥菜等'!E48+'[1]大芥菜等'!J48+'[1]大芥菜等'!N48+'[1]甘藍'!B48+'[1]結球白菜'!B48+'[1]不結球白菜'!B48+'[1]花椰菜等'!B48+'[1]花椰菜等'!E48+'[1]花椰菜等'!J48+'[1]花椰菜等'!N48+'[1]胡瓜苦瓜等'!B48+'[1]胡瓜苦瓜等'!F48+'[1]胡瓜苦瓜等'!K48+'[1]胡瓜苦瓜等'!O48+'[1]番茄'!B48+'[1]番椒豌豆等'!B48+'[1]番椒豌豆等'!F48+'[1]番椒豌豆等'!K48+'[1]番椒豌豆等'!O48+'[1]番椒豌豆等'!S48+'[1]西瓜'!B48+'[1]香瓜'!B48+'[1]洋香瓜'!B48+'[1]草莓香菇等'!B48</f>
        <v>10867.979999999998</v>
      </c>
      <c r="C48" s="76">
        <f>'[1]蘿蔔'!F48+'[1]胡蘿蔔'!F48+'[1]薑芋等'!C48+'[1]薑芋等'!F48+'[1]薑芋等'!K48+'[1]薑芋等'!O48+'[1]馬鈴薯等'!C48+'[1]馬鈴薯等'!G48+'[1]馬鈴薯等'!L48+'[1]馬鈴薯等'!P48+'[1]茭白筍等'!C48+'[1]茭白筍等'!G48+'[1]茭白筍等'!L48+'[1]茭白筍等'!P48+'[1]大芥菜等'!C48+'[1]大芥菜等'!F48+'[1]大芥菜等'!K48+'[1]大芥菜等'!O48+'[1]甘藍'!F48+'[1]結球白菜'!F48+'[1]不結球白菜'!F48+'[1]花椰菜等'!C48+'[1]花椰菜等'!F48+'[1]花椰菜等'!K48+'[1]花椰菜等'!O48+'[1]胡瓜苦瓜等'!C48+'[1]胡瓜苦瓜等'!G48+'[1]胡瓜苦瓜等'!L48+'[1]胡瓜苦瓜等'!P48+'[1]番茄'!F48+'[1]番椒豌豆等'!C48+'[1]番椒豌豆等'!G48+'[1]番椒豌豆等'!L48+'[1]番椒豌豆等'!P48+'[1]番椒豌豆等'!T48+'[1]西瓜'!F48+'[1]香瓜'!F48+'[1]洋香瓜'!F48+'[1]草莓香菇等'!C48</f>
        <v>10720.289999999999</v>
      </c>
      <c r="D48" s="76">
        <f>'[1]蘿蔔'!O48+'[1]胡蘿蔔'!O48+'[1]薑芋等'!D48+'[1]薑芋等'!H48+'[1]薑芋等'!M48+'[1]薑芋等'!Q48+'[1]馬鈴薯等'!E48+'[1]馬鈴薯等'!I48+'[1]馬鈴薯等'!N48+'[1]馬鈴薯等'!R48+'[1]茭白筍等'!E48+'[1]茭白筍等'!I48+'[1]茭白筍等'!N48+'[1]茭白筍等'!R48+'[1]大芥菜等'!D48+'[1]大芥菜等'!H48+'[1]大芥菜等'!M48+'[1]大芥菜等'!Q48+'[1]甘藍'!O48+'[1]結球白菜'!O48+'[1]不結球白菜'!O48+'[1]花椰菜等'!D48+'[1]花椰菜等'!H48+'[1]花椰菜等'!M48+'[1]花椰菜等'!Q48+'[1]胡瓜苦瓜等'!E48+'[1]胡瓜苦瓜等'!I48+'[1]胡瓜苦瓜等'!N48+'[1]胡瓜苦瓜等'!R48+'[1]番茄'!O48+'[1]番椒豌豆等'!E48+'[1]番椒豌豆等'!I48+'[1]番椒豌豆等'!N48+'[1]番椒豌豆等'!R48+'[1]番椒豌豆等'!U48+'[1]西瓜'!O48+'[1]香瓜'!O48+'[1]洋香瓜'!O48+'[1]草莓香菇等'!E48</f>
        <v>168869.419</v>
      </c>
      <c r="E48" s="76">
        <f t="shared" si="2"/>
        <v>7323.859999999997</v>
      </c>
      <c r="F48" s="76">
        <f t="shared" si="2"/>
        <v>7257.5599999999995</v>
      </c>
      <c r="G48" s="76">
        <f t="shared" si="2"/>
        <v>124581.88299999999</v>
      </c>
      <c r="H48" s="81"/>
      <c r="I48" s="76">
        <f>'[1]西瓜'!B48+'[1]香瓜'!B48+'[1]洋香瓜'!B48+'[1]草莓香菇等'!B48</f>
        <v>1364.03</v>
      </c>
      <c r="J48" s="76">
        <f>'[1]西瓜'!F48+'[1]香瓜'!F48+'[1]洋香瓜'!F48+'[1]草莓香菇等'!C48</f>
        <v>1322.65</v>
      </c>
      <c r="K48" s="76">
        <f>'[1]西瓜'!O48+'[1]香瓜'!O48+'[1]洋香瓜'!O48+'[1]草莓香菇等'!E48</f>
        <v>16990.456</v>
      </c>
      <c r="L48" s="76">
        <f>'[1]茭白筍等'!F48+'[1]茭白筍等'!K48+'[1]茭白筍等'!O48</f>
        <v>2180.09</v>
      </c>
      <c r="M48" s="76">
        <f>'[1]茭白筍等'!G48+'[1]茭白筍等'!L48+'[1]茭白筍等'!P48+'[1]花椰菜等'!K48</f>
        <v>2140.08</v>
      </c>
      <c r="N48" s="79">
        <f>'[1]茭白筍等'!I48+'[1]茭白筍等'!N48+'[1]茭白筍等'!R48+'[1]花椰菜等'!M48</f>
        <v>27297.079999999998</v>
      </c>
      <c r="O48" s="84" t="s">
        <v>71</v>
      </c>
    </row>
    <row r="49" spans="1:15" s="29" customFormat="1" ht="13.5" customHeight="1">
      <c r="A49" s="83" t="s">
        <v>72</v>
      </c>
      <c r="B49" s="76">
        <f>'[1]蘿蔔'!B49+'[1]胡蘿蔔'!B49+'[1]薑芋等'!B49+'[1]薑芋等'!F49+'[1]薑芋等'!J49+'[1]薑芋等'!N49+'[1]馬鈴薯等'!B49+'[1]馬鈴薯等'!F49+'[1]馬鈴薯等'!K49+'[1]馬鈴薯等'!O49+'[1]茭白筍等'!B49+'[1]茭白筍等'!F49+'[1]茭白筍等'!K49+'[1]茭白筍等'!O49+'[1]大芥菜等'!B49+'[1]大芥菜等'!E49+'[1]大芥菜等'!J49+'[1]大芥菜等'!N49+'[1]甘藍'!B49+'[1]結球白菜'!B49+'[1]不結球白菜'!B49+'[1]花椰菜等'!B49+'[1]花椰菜等'!E49+'[1]花椰菜等'!J49+'[1]花椰菜等'!N49+'[1]胡瓜苦瓜等'!B49+'[1]胡瓜苦瓜等'!F49+'[1]胡瓜苦瓜等'!K49+'[1]胡瓜苦瓜等'!O49+'[1]番茄'!B49+'[1]番椒豌豆等'!B49+'[1]番椒豌豆等'!F49+'[1]番椒豌豆等'!K49+'[1]番椒豌豆等'!O49+'[1]番椒豌豆等'!S49+'[1]西瓜'!B49+'[1]香瓜'!B49+'[1]洋香瓜'!B49+'[1]草莓香菇等'!B49</f>
        <v>15154.539999999999</v>
      </c>
      <c r="C49" s="76">
        <f>'[1]蘿蔔'!F49+'[1]胡蘿蔔'!F49+'[1]薑芋等'!C49+'[1]薑芋等'!F49+'[1]薑芋等'!K49+'[1]薑芋等'!O49+'[1]馬鈴薯等'!C49+'[1]馬鈴薯等'!G49+'[1]馬鈴薯等'!L49+'[1]馬鈴薯等'!P49+'[1]茭白筍等'!C49+'[1]茭白筍等'!G49+'[1]茭白筍等'!L49+'[1]茭白筍等'!P49+'[1]大芥菜等'!C49+'[1]大芥菜等'!F49+'[1]大芥菜等'!K49+'[1]大芥菜等'!O49+'[1]甘藍'!F49+'[1]結球白菜'!F49+'[1]不結球白菜'!F49+'[1]花椰菜等'!C49+'[1]花椰菜等'!F49+'[1]花椰菜等'!K49+'[1]花椰菜等'!O49+'[1]胡瓜苦瓜等'!C49+'[1]胡瓜苦瓜等'!G49+'[1]胡瓜苦瓜等'!L49+'[1]胡瓜苦瓜等'!P49+'[1]番茄'!F49+'[1]番椒豌豆等'!C49+'[1]番椒豌豆等'!G49+'[1]番椒豌豆等'!L49+'[1]番椒豌豆等'!P49+'[1]番椒豌豆等'!T49+'[1]西瓜'!F49+'[1]香瓜'!F49+'[1]洋香瓜'!F49+'[1]草莓香菇等'!C49</f>
        <v>14579.229999999998</v>
      </c>
      <c r="D49" s="76">
        <f>'[1]蘿蔔'!O49+'[1]胡蘿蔔'!O49+'[1]薑芋等'!D49+'[1]薑芋等'!H49+'[1]薑芋等'!M49+'[1]薑芋等'!Q49+'[1]馬鈴薯等'!E49+'[1]馬鈴薯等'!I49+'[1]馬鈴薯等'!N49+'[1]馬鈴薯等'!R49+'[1]茭白筍等'!E49+'[1]茭白筍等'!I49+'[1]茭白筍等'!N49+'[1]茭白筍等'!R49+'[1]大芥菜等'!D49+'[1]大芥菜等'!H49+'[1]大芥菜等'!M49+'[1]大芥菜等'!Q49+'[1]甘藍'!O49+'[1]結球白菜'!O49+'[1]不結球白菜'!O49+'[1]花椰菜等'!D49+'[1]花椰菜等'!H49+'[1]花椰菜等'!M49+'[1]花椰菜等'!Q49+'[1]胡瓜苦瓜等'!E49+'[1]胡瓜苦瓜等'!I49+'[1]胡瓜苦瓜等'!N49+'[1]胡瓜苦瓜等'!R49+'[1]番茄'!O49+'[1]番椒豌豆等'!E49+'[1]番椒豌豆等'!I49+'[1]番椒豌豆等'!N49+'[1]番椒豌豆等'!R49+'[1]番椒豌豆等'!U49+'[1]西瓜'!O49+'[1]香瓜'!O49+'[1]洋香瓜'!O49+'[1]草莓香菇等'!E49</f>
        <v>212839.82100000003</v>
      </c>
      <c r="E49" s="76">
        <f t="shared" si="2"/>
        <v>12734.82</v>
      </c>
      <c r="F49" s="76">
        <f t="shared" si="2"/>
        <v>12562.829999999998</v>
      </c>
      <c r="G49" s="76">
        <f t="shared" si="2"/>
        <v>186355.16900000002</v>
      </c>
      <c r="H49" s="81"/>
      <c r="I49" s="76">
        <f>'[1]西瓜'!B49+'[1]香瓜'!B49+'[1]洋香瓜'!B49+'[1]草莓香菇等'!B49</f>
        <v>1508.2999999999997</v>
      </c>
      <c r="J49" s="76">
        <f>'[1]西瓜'!F49+'[1]香瓜'!F49+'[1]洋香瓜'!F49+'[1]草莓香菇等'!C49</f>
        <v>1106.4599999999998</v>
      </c>
      <c r="K49" s="76">
        <f>'[1]西瓜'!O49+'[1]香瓜'!O49+'[1]洋香瓜'!O49+'[1]草莓香菇等'!E49</f>
        <v>16807.355</v>
      </c>
      <c r="L49" s="76">
        <f>'[1]茭白筍等'!F49+'[1]茭白筍等'!K49+'[1]茭白筍等'!O49</f>
        <v>911.4200000000001</v>
      </c>
      <c r="M49" s="76">
        <f>'[1]茭白筍等'!G49+'[1]茭白筍等'!L49+'[1]茭白筍等'!P49+'[1]花椰菜等'!K49</f>
        <v>909.94</v>
      </c>
      <c r="N49" s="79">
        <f>'[1]茭白筍等'!I49+'[1]茭白筍等'!N49+'[1]茭白筍等'!R49+'[1]花椰菜等'!M49</f>
        <v>9677.296999999999</v>
      </c>
      <c r="O49" s="84" t="s">
        <v>73</v>
      </c>
    </row>
    <row r="50" spans="1:15" s="29" customFormat="1" ht="13.5" customHeight="1">
      <c r="A50" s="83" t="s">
        <v>74</v>
      </c>
      <c r="B50" s="76">
        <f>'[1]蘿蔔'!B50+'[1]胡蘿蔔'!B50+'[1]薑芋等'!B50+'[1]薑芋等'!F50+'[1]薑芋等'!J50+'[1]薑芋等'!N50+'[1]馬鈴薯等'!B50+'[1]馬鈴薯等'!F50+'[1]馬鈴薯等'!K50+'[1]馬鈴薯等'!O50+'[1]茭白筍等'!B50+'[1]茭白筍等'!F50+'[1]茭白筍等'!K50+'[1]茭白筍等'!O50+'[1]大芥菜等'!B50+'[1]大芥菜等'!E50+'[1]大芥菜等'!J50+'[1]大芥菜等'!N50+'[1]甘藍'!B50+'[1]結球白菜'!B50+'[1]不結球白菜'!B50+'[1]花椰菜等'!B50+'[1]花椰菜等'!E50+'[1]花椰菜等'!J50+'[1]花椰菜等'!N50+'[1]胡瓜苦瓜等'!B50+'[1]胡瓜苦瓜等'!F50+'[1]胡瓜苦瓜等'!K50+'[1]胡瓜苦瓜等'!O50+'[1]番茄'!B50+'[1]番椒豌豆等'!B50+'[1]番椒豌豆等'!F50+'[1]番椒豌豆等'!K50+'[1]番椒豌豆等'!O50+'[1]番椒豌豆等'!S50+'[1]西瓜'!B50+'[1]香瓜'!B50+'[1]洋香瓜'!B50+'[1]草莓香菇等'!B50</f>
        <v>1970.36</v>
      </c>
      <c r="C50" s="76">
        <f>'[1]蘿蔔'!F50+'[1]胡蘿蔔'!F50+'[1]薑芋等'!C50+'[1]薑芋等'!F50+'[1]薑芋等'!K50+'[1]薑芋等'!O50+'[1]馬鈴薯等'!C50+'[1]馬鈴薯等'!G50+'[1]馬鈴薯等'!L50+'[1]馬鈴薯等'!P50+'[1]茭白筍等'!C50+'[1]茭白筍等'!G50+'[1]茭白筍等'!L50+'[1]茭白筍等'!P50+'[1]大芥菜等'!C50+'[1]大芥菜等'!F50+'[1]大芥菜等'!K50+'[1]大芥菜等'!O50+'[1]甘藍'!F50+'[1]結球白菜'!F50+'[1]不結球白菜'!F50+'[1]花椰菜等'!C50+'[1]花椰菜等'!F50+'[1]花椰菜等'!K50+'[1]花椰菜等'!O50+'[1]胡瓜苦瓜等'!C50+'[1]胡瓜苦瓜等'!G50+'[1]胡瓜苦瓜等'!L50+'[1]胡瓜苦瓜等'!P50+'[1]番茄'!F50+'[1]番椒豌豆等'!C50+'[1]番椒豌豆等'!G50+'[1]番椒豌豆等'!L50+'[1]番椒豌豆等'!P50+'[1]番椒豌豆等'!T50+'[1]西瓜'!F50+'[1]香瓜'!F50+'[1]洋香瓜'!F50+'[1]草莓香菇等'!C50</f>
        <v>1925.42</v>
      </c>
      <c r="D50" s="76">
        <f>'[1]蘿蔔'!O50+'[1]胡蘿蔔'!O50+'[1]薑芋等'!D50+'[1]薑芋等'!H50+'[1]薑芋等'!M50+'[1]薑芋等'!Q50+'[1]馬鈴薯等'!E50+'[1]馬鈴薯等'!I50+'[1]馬鈴薯等'!N50+'[1]馬鈴薯等'!R50+'[1]茭白筍等'!E50+'[1]茭白筍等'!I50+'[1]茭白筍等'!N50+'[1]茭白筍等'!R50+'[1]大芥菜等'!D50+'[1]大芥菜等'!H50+'[1]大芥菜等'!M50+'[1]大芥菜等'!Q50+'[1]甘藍'!O50+'[1]結球白菜'!O50+'[1]不結球白菜'!O50+'[1]花椰菜等'!D50+'[1]花椰菜等'!H50+'[1]花椰菜等'!M50+'[1]花椰菜等'!Q50+'[1]胡瓜苦瓜等'!E50+'[1]胡瓜苦瓜等'!I50+'[1]胡瓜苦瓜等'!N50+'[1]胡瓜苦瓜等'!R50+'[1]番茄'!O50+'[1]番椒豌豆等'!E50+'[1]番椒豌豆等'!I50+'[1]番椒豌豆等'!N50+'[1]番椒豌豆等'!R50+'[1]番椒豌豆等'!U50+'[1]西瓜'!O50+'[1]香瓜'!O50+'[1]洋香瓜'!O50+'[1]草莓香菇等'!E50</f>
        <v>27043.452999999998</v>
      </c>
      <c r="E50" s="76">
        <f t="shared" si="2"/>
        <v>1663.37</v>
      </c>
      <c r="F50" s="76">
        <f t="shared" si="2"/>
        <v>1299.88</v>
      </c>
      <c r="G50" s="76">
        <f t="shared" si="2"/>
        <v>23931.377999999997</v>
      </c>
      <c r="H50" s="81"/>
      <c r="I50" s="76">
        <f>'[1]西瓜'!B50+'[1]香瓜'!B50+'[1]洋香瓜'!B50+'[1]草莓香菇等'!B50</f>
        <v>71.67</v>
      </c>
      <c r="J50" s="76">
        <f>'[1]西瓜'!F50+'[1]香瓜'!F50+'[1]洋香瓜'!F50+'[1]草莓香菇等'!C50</f>
        <v>70.67</v>
      </c>
      <c r="K50" s="76">
        <f>'[1]西瓜'!O50+'[1]香瓜'!O50+'[1]洋香瓜'!O50+'[1]草莓香菇等'!E50</f>
        <v>1107.3</v>
      </c>
      <c r="L50" s="76">
        <f>'[1]茭白筍等'!F50+'[1]茭白筍等'!K50+'[1]茭白筍等'!O50</f>
        <v>235.32</v>
      </c>
      <c r="M50" s="76">
        <f>'[1]茭白筍等'!G50+'[1]茭白筍等'!L50+'[1]茭白筍等'!P50+'[1]花椰菜等'!K50</f>
        <v>554.87</v>
      </c>
      <c r="N50" s="79">
        <f>'[1]茭白筍等'!I50+'[1]茭白筍等'!N50+'[1]茭白筍等'!R50+'[1]花椰菜等'!M50</f>
        <v>2004.775</v>
      </c>
      <c r="O50" s="84" t="s">
        <v>75</v>
      </c>
    </row>
    <row r="51" spans="1:15" s="29" customFormat="1" ht="13.5" customHeight="1">
      <c r="A51" s="83" t="s">
        <v>76</v>
      </c>
      <c r="B51" s="76">
        <f>'[1]蘿蔔'!B51+'[1]胡蘿蔔'!B51+'[1]薑芋等'!B51+'[1]薑芋等'!F51+'[1]薑芋等'!J51+'[1]薑芋等'!N51+'[1]馬鈴薯等'!B51+'[1]馬鈴薯等'!F51+'[1]馬鈴薯等'!K51+'[1]馬鈴薯等'!O51+'[1]茭白筍等'!B51+'[1]茭白筍等'!F51+'[1]茭白筍等'!K51+'[1]茭白筍等'!O51+'[1]大芥菜等'!B51+'[1]大芥菜等'!E51+'[1]大芥菜等'!J51+'[1]大芥菜等'!N51+'[1]甘藍'!B51+'[1]結球白菜'!B51+'[1]不結球白菜'!B51+'[1]花椰菜等'!B51+'[1]花椰菜等'!E51+'[1]花椰菜等'!J51+'[1]花椰菜等'!N51+'[1]胡瓜苦瓜等'!B51+'[1]胡瓜苦瓜等'!F51+'[1]胡瓜苦瓜等'!K51+'[1]胡瓜苦瓜等'!O51+'[1]番茄'!B51+'[1]番椒豌豆等'!B51+'[1]番椒豌豆等'!F51+'[1]番椒豌豆等'!K51+'[1]番椒豌豆等'!O51+'[1]番椒豌豆等'!S51+'[1]西瓜'!B51+'[1]香瓜'!B51+'[1]洋香瓜'!B51+'[1]草莓香菇等'!B51</f>
        <v>6344.389999999999</v>
      </c>
      <c r="C51" s="76">
        <f>'[1]蘿蔔'!F51+'[1]胡蘿蔔'!F51+'[1]薑芋等'!C51+'[1]薑芋等'!F51+'[1]薑芋等'!K51+'[1]薑芋等'!O51+'[1]馬鈴薯等'!C51+'[1]馬鈴薯等'!G51+'[1]馬鈴薯等'!L51+'[1]馬鈴薯等'!P51+'[1]茭白筍等'!C51+'[1]茭白筍等'!G51+'[1]茭白筍等'!L51+'[1]茭白筍等'!P51+'[1]大芥菜等'!C51+'[1]大芥菜等'!F51+'[1]大芥菜等'!K51+'[1]大芥菜等'!O51+'[1]甘藍'!F51+'[1]結球白菜'!F51+'[1]不結球白菜'!F51+'[1]花椰菜等'!C51+'[1]花椰菜等'!F51+'[1]花椰菜等'!K51+'[1]花椰菜等'!O51+'[1]胡瓜苦瓜等'!C51+'[1]胡瓜苦瓜等'!G51+'[1]胡瓜苦瓜等'!L51+'[1]胡瓜苦瓜等'!P51+'[1]番茄'!F51+'[1]番椒豌豆等'!C51+'[1]番椒豌豆等'!G51+'[1]番椒豌豆等'!L51+'[1]番椒豌豆等'!P51+'[1]番椒豌豆等'!T51+'[1]西瓜'!F51+'[1]香瓜'!F51+'[1]洋香瓜'!F51+'[1]草莓香菇等'!C51</f>
        <v>6319.709999999999</v>
      </c>
      <c r="D51" s="76">
        <f>'[1]蘿蔔'!O51+'[1]胡蘿蔔'!O51+'[1]薑芋等'!D51+'[1]薑芋等'!H51+'[1]薑芋等'!M51+'[1]薑芋等'!Q51+'[1]馬鈴薯等'!E51+'[1]馬鈴薯等'!I51+'[1]馬鈴薯等'!N51+'[1]馬鈴薯等'!R51+'[1]茭白筍等'!E51+'[1]茭白筍等'!I51+'[1]茭白筍等'!N51+'[1]茭白筍等'!R51+'[1]大芥菜等'!D51+'[1]大芥菜等'!H51+'[1]大芥菜等'!M51+'[1]大芥菜等'!Q51+'[1]甘藍'!O51+'[1]結球白菜'!O51+'[1]不結球白菜'!O51+'[1]花椰菜等'!D51+'[1]花椰菜等'!H51+'[1]花椰菜等'!M51+'[1]花椰菜等'!Q51+'[1]胡瓜苦瓜等'!E51+'[1]胡瓜苦瓜等'!I51+'[1]胡瓜苦瓜等'!N51+'[1]胡瓜苦瓜等'!R51+'[1]番茄'!O51+'[1]番椒豌豆等'!E51+'[1]番椒豌豆等'!I51+'[1]番椒豌豆等'!N51+'[1]番椒豌豆等'!R51+'[1]番椒豌豆等'!U51+'[1]西瓜'!O51+'[1]香瓜'!O51+'[1]洋香瓜'!O51+'[1]草莓香菇等'!E51</f>
        <v>98441.033</v>
      </c>
      <c r="E51" s="76">
        <f t="shared" si="2"/>
        <v>3562.1799999999994</v>
      </c>
      <c r="F51" s="76">
        <f t="shared" si="2"/>
        <v>3109.649999999999</v>
      </c>
      <c r="G51" s="76">
        <f t="shared" si="2"/>
        <v>42504.69499999999</v>
      </c>
      <c r="H51" s="81"/>
      <c r="I51" s="76">
        <f>'[1]西瓜'!B51+'[1]香瓜'!B51+'[1]洋香瓜'!B51+'[1]草莓香菇等'!B51</f>
        <v>2200.34</v>
      </c>
      <c r="J51" s="76">
        <f>'[1]西瓜'!F51+'[1]香瓜'!F51+'[1]洋香瓜'!F51+'[1]草莓香菇等'!C51</f>
        <v>2200.34</v>
      </c>
      <c r="K51" s="76">
        <f>'[1]西瓜'!O51+'[1]香瓜'!O51+'[1]洋香瓜'!O51+'[1]草莓香菇等'!E51</f>
        <v>49883.765</v>
      </c>
      <c r="L51" s="76">
        <f>'[1]茭白筍等'!F51+'[1]茭白筍等'!K51+'[1]茭白筍等'!O51</f>
        <v>581.87</v>
      </c>
      <c r="M51" s="76">
        <f>'[1]茭白筍等'!G51+'[1]茭白筍等'!L51+'[1]茭白筍等'!P51+'[1]花椰菜等'!K51</f>
        <v>1009.7199999999999</v>
      </c>
      <c r="N51" s="79">
        <f>'[1]茭白筍等'!I51+'[1]茭白筍等'!N51+'[1]茭白筍等'!R51+'[1]花椰菜等'!M51</f>
        <v>6052.573</v>
      </c>
      <c r="O51" s="84" t="s">
        <v>77</v>
      </c>
    </row>
    <row r="52" spans="1:15" s="29" customFormat="1" ht="13.5" customHeight="1">
      <c r="A52" s="83" t="s">
        <v>78</v>
      </c>
      <c r="B52" s="76">
        <f>'[1]蘿蔔'!B52+'[1]胡蘿蔔'!B52+'[1]薑芋等'!B52+'[1]薑芋等'!F52+'[1]薑芋等'!J52+'[1]薑芋等'!N52+'[1]馬鈴薯等'!B52+'[1]馬鈴薯等'!F52+'[1]馬鈴薯等'!K52+'[1]馬鈴薯等'!O52+'[1]茭白筍等'!B52+'[1]茭白筍等'!F52+'[1]茭白筍等'!K52+'[1]茭白筍等'!O52+'[1]大芥菜等'!B52+'[1]大芥菜等'!E52+'[1]大芥菜等'!J52+'[1]大芥菜等'!N52+'[1]甘藍'!B52+'[1]結球白菜'!B52+'[1]不結球白菜'!B52+'[1]花椰菜等'!B52+'[1]花椰菜等'!E52+'[1]花椰菜等'!J52+'[1]花椰菜等'!N52+'[1]胡瓜苦瓜等'!B52+'[1]胡瓜苦瓜等'!F52+'[1]胡瓜苦瓜等'!K52+'[1]胡瓜苦瓜等'!O52+'[1]番茄'!B52+'[1]番椒豌豆等'!B52+'[1]番椒豌豆等'!F52+'[1]番椒豌豆等'!K52+'[1]番椒豌豆等'!O52+'[1]番椒豌豆等'!S52+'[1]西瓜'!B52+'[1]香瓜'!B52+'[1]洋香瓜'!B52+'[1]草莓香菇等'!B52</f>
        <v>490.12999999999994</v>
      </c>
      <c r="C52" s="76">
        <f>'[1]蘿蔔'!F52+'[1]胡蘿蔔'!F52+'[1]薑芋等'!C52+'[1]薑芋等'!F52+'[1]薑芋等'!K52+'[1]薑芋等'!O52+'[1]馬鈴薯等'!C52+'[1]馬鈴薯等'!G52+'[1]馬鈴薯等'!L52+'[1]馬鈴薯等'!P52+'[1]茭白筍等'!C52+'[1]茭白筍等'!G52+'[1]茭白筍等'!L52+'[1]茭白筍等'!P52+'[1]大芥菜等'!C52+'[1]大芥菜等'!F52+'[1]大芥菜等'!K52+'[1]大芥菜等'!O52+'[1]甘藍'!F52+'[1]結球白菜'!F52+'[1]不結球白菜'!F52+'[1]花椰菜等'!C52+'[1]花椰菜等'!F52+'[1]花椰菜等'!K52+'[1]花椰菜等'!O52+'[1]胡瓜苦瓜等'!C52+'[1]胡瓜苦瓜等'!G52+'[1]胡瓜苦瓜等'!L52+'[1]胡瓜苦瓜等'!P52+'[1]番茄'!F52+'[1]番椒豌豆等'!C52+'[1]番椒豌豆等'!G52+'[1]番椒豌豆等'!L52+'[1]番椒豌豆等'!P52+'[1]番椒豌豆等'!T52+'[1]西瓜'!F52+'[1]香瓜'!F52+'[1]洋香瓜'!F52+'[1]草莓香菇等'!C52</f>
        <v>346.38000000000005</v>
      </c>
      <c r="D52" s="76">
        <f>'[1]蘿蔔'!O52+'[1]胡蘿蔔'!O52+'[1]薑芋等'!D52+'[1]薑芋等'!H52+'[1]薑芋等'!M52+'[1]薑芋等'!Q52+'[1]馬鈴薯等'!E52+'[1]馬鈴薯等'!I52+'[1]馬鈴薯等'!N52+'[1]馬鈴薯等'!R52+'[1]茭白筍等'!E52+'[1]茭白筍等'!I52+'[1]茭白筍等'!N52+'[1]茭白筍等'!R52+'[1]大芥菜等'!D52+'[1]大芥菜等'!H52+'[1]大芥菜等'!M52+'[1]大芥菜等'!Q52+'[1]甘藍'!O52+'[1]結球白菜'!O52+'[1]不結球白菜'!O52+'[1]花椰菜等'!D52+'[1]花椰菜等'!H52+'[1]花椰菜等'!M52+'[1]花椰菜等'!Q52+'[1]胡瓜苦瓜等'!E52+'[1]胡瓜苦瓜等'!I52+'[1]胡瓜苦瓜等'!N52+'[1]胡瓜苦瓜等'!R52+'[1]番茄'!O52+'[1]番椒豌豆等'!E52+'[1]番椒豌豆等'!I52+'[1]番椒豌豆等'!N52+'[1]番椒豌豆等'!R52+'[1]番椒豌豆等'!U52+'[1]西瓜'!O52+'[1]香瓜'!O52+'[1]洋香瓜'!O52+'[1]草莓香菇等'!E52</f>
        <v>2568.6899999999996</v>
      </c>
      <c r="E52" s="76">
        <f t="shared" si="2"/>
        <v>321.94999999999993</v>
      </c>
      <c r="F52" s="76">
        <f t="shared" si="2"/>
        <v>255.80000000000007</v>
      </c>
      <c r="G52" s="76">
        <f t="shared" si="2"/>
        <v>1666.6599999999996</v>
      </c>
      <c r="H52" s="81"/>
      <c r="I52" s="76">
        <f>'[1]西瓜'!B52+'[1]香瓜'!B52+'[1]洋香瓜'!B52+'[1]草莓香菇等'!B52</f>
        <v>168.18</v>
      </c>
      <c r="J52" s="76">
        <f>'[1]西瓜'!F52+'[1]香瓜'!F52+'[1]洋香瓜'!F52+'[1]草莓香菇等'!C52</f>
        <v>90.58</v>
      </c>
      <c r="K52" s="76">
        <f>'[1]西瓜'!O52+'[1]香瓜'!O52+'[1]洋香瓜'!O52+'[1]草莓香菇等'!E52</f>
        <v>902.03</v>
      </c>
      <c r="L52" s="76">
        <f>'[1]茭白筍等'!F52+'[1]茭白筍等'!K52+'[1]茭白筍等'!O52</f>
        <v>0</v>
      </c>
      <c r="M52" s="76">
        <f>'[1]茭白筍等'!G52+'[1]茭白筍等'!L52+'[1]茭白筍等'!P52+'[1]花椰菜等'!K52</f>
        <v>0</v>
      </c>
      <c r="N52" s="79">
        <f>'[1]茭白筍等'!I52+'[1]茭白筍等'!N52+'[1]茭白筍等'!R52+'[1]花椰菜等'!M52</f>
        <v>0</v>
      </c>
      <c r="O52" s="84" t="s">
        <v>79</v>
      </c>
    </row>
    <row r="53" spans="1:15" s="29" customFormat="1" ht="10.5" customHeight="1">
      <c r="A53" s="83"/>
      <c r="B53" s="76"/>
      <c r="C53" s="76"/>
      <c r="D53" s="76"/>
      <c r="E53" s="76"/>
      <c r="F53" s="76"/>
      <c r="G53" s="76"/>
      <c r="H53" s="81"/>
      <c r="I53" s="76"/>
      <c r="J53" s="76"/>
      <c r="K53" s="76"/>
      <c r="L53" s="76"/>
      <c r="M53" s="76"/>
      <c r="N53" s="79"/>
      <c r="O53" s="84"/>
    </row>
    <row r="54" spans="1:15" s="29" customFormat="1" ht="13.5" customHeight="1">
      <c r="A54" s="83" t="s">
        <v>80</v>
      </c>
      <c r="B54" s="76">
        <f>'[1]蘿蔔'!B54+'[1]胡蘿蔔'!B54+'[1]薑芋等'!B54+'[1]薑芋等'!F54+'[1]薑芋等'!J54+'[1]薑芋等'!N54+'[1]馬鈴薯等'!B54+'[1]馬鈴薯等'!F54+'[1]馬鈴薯等'!K54+'[1]馬鈴薯等'!O54+'[1]茭白筍等'!B54+'[1]茭白筍等'!F54+'[1]茭白筍等'!K54+'[1]茭白筍等'!O54+'[1]大芥菜等'!B54+'[1]大芥菜等'!E54+'[1]大芥菜等'!J54+'[1]大芥菜等'!N54+'[1]甘藍'!B54+'[1]結球白菜'!B54+'[1]不結球白菜'!B54+'[1]花椰菜等'!B54+'[1]花椰菜等'!E54+'[1]花椰菜等'!J54+'[1]花椰菜等'!N54+'[1]胡瓜苦瓜等'!B54+'[1]胡瓜苦瓜等'!F54+'[1]胡瓜苦瓜等'!K54+'[1]胡瓜苦瓜等'!O54+'[1]番茄'!B54+'[1]番椒豌豆等'!B54+'[1]番椒豌豆等'!F54+'[1]番椒豌豆等'!K54+'[1]番椒豌豆等'!O54+'[1]番椒豌豆等'!S54+'[1]西瓜'!B54+'[1]香瓜'!B54+'[1]洋香瓜'!B54+'[1]草莓香菇等'!B54</f>
        <v>326.2</v>
      </c>
      <c r="C54" s="76">
        <f>'[1]蘿蔔'!F54+'[1]胡蘿蔔'!F54+'[1]薑芋等'!C54+'[1]薑芋等'!F54+'[1]薑芋等'!K54+'[1]薑芋等'!O54+'[1]馬鈴薯等'!C54+'[1]馬鈴薯等'!G54+'[1]馬鈴薯等'!L54+'[1]馬鈴薯等'!P54+'[1]茭白筍等'!C54+'[1]茭白筍等'!G54+'[1]茭白筍等'!L54+'[1]茭白筍等'!P54+'[1]大芥菜等'!C54+'[1]大芥菜等'!F54+'[1]大芥菜等'!K54+'[1]大芥菜等'!O54+'[1]甘藍'!F54+'[1]結球白菜'!F54+'[1]不結球白菜'!F54+'[1]花椰菜等'!C54+'[1]花椰菜等'!F54+'[1]花椰菜等'!K54+'[1]花椰菜等'!O54+'[1]胡瓜苦瓜等'!C54+'[1]胡瓜苦瓜等'!G54+'[1]胡瓜苦瓜等'!L54+'[1]胡瓜苦瓜等'!P54+'[1]番茄'!F54+'[1]番椒豌豆等'!C54+'[1]番椒豌豆等'!G54+'[1]番椒豌豆等'!L54+'[1]番椒豌豆等'!P54+'[1]番椒豌豆等'!T54+'[1]西瓜'!F54+'[1]香瓜'!F54+'[1]洋香瓜'!F54+'[1]草莓香菇等'!C54</f>
        <v>325.25</v>
      </c>
      <c r="D54" s="76">
        <f>'[1]蘿蔔'!O54+'[1]胡蘿蔔'!O54+'[1]薑芋等'!D54+'[1]薑芋等'!H54+'[1]薑芋等'!M54+'[1]薑芋等'!Q54+'[1]馬鈴薯等'!E54+'[1]馬鈴薯等'!I54+'[1]馬鈴薯等'!N54+'[1]馬鈴薯等'!R54+'[1]茭白筍等'!E54+'[1]茭白筍等'!I54+'[1]茭白筍等'!N54+'[1]茭白筍等'!R54+'[1]大芥菜等'!D54+'[1]大芥菜等'!H54+'[1]大芥菜等'!M54+'[1]大芥菜等'!Q54+'[1]甘藍'!O54+'[1]結球白菜'!O54+'[1]不結球白菜'!O54+'[1]花椰菜等'!D54+'[1]花椰菜等'!H54+'[1]花椰菜等'!M54+'[1]花椰菜等'!Q54+'[1]胡瓜苦瓜等'!E54+'[1]胡瓜苦瓜等'!I54+'[1]胡瓜苦瓜等'!N54+'[1]胡瓜苦瓜等'!R54+'[1]番茄'!O54+'[1]番椒豌豆等'!E54+'[1]番椒豌豆等'!I54+'[1]番椒豌豆等'!N54+'[1]番椒豌豆等'!R54+'[1]番椒豌豆等'!U54+'[1]西瓜'!O54+'[1]香瓜'!O54+'[1]洋香瓜'!O54+'[1]草莓香菇等'!E54</f>
        <v>2230.5959999999995</v>
      </c>
      <c r="E54" s="76">
        <f aca="true" t="shared" si="3" ref="E54:G58">B54-I54-L54</f>
        <v>126.28</v>
      </c>
      <c r="F54" s="76">
        <f t="shared" si="3"/>
        <v>123.71000000000001</v>
      </c>
      <c r="G54" s="76">
        <f t="shared" si="3"/>
        <v>1264.7619999999995</v>
      </c>
      <c r="H54" s="81"/>
      <c r="I54" s="76">
        <f>'[1]西瓜'!B54+'[1]香瓜'!B54+'[1]洋香瓜'!B54+'[1]草莓香菇等'!B54</f>
        <v>0</v>
      </c>
      <c r="J54" s="76">
        <f>'[1]西瓜'!F54+'[1]香瓜'!F54+'[1]洋香瓜'!F54+'[1]草莓香菇等'!C54</f>
        <v>0</v>
      </c>
      <c r="K54" s="76">
        <f>'[1]西瓜'!O54+'[1]香瓜'!O54+'[1]洋香瓜'!O54+'[1]草莓香菇等'!E54</f>
        <v>0</v>
      </c>
      <c r="L54" s="76">
        <f>'[1]茭白筍等'!F54+'[1]茭白筍等'!K54+'[1]茭白筍等'!O54</f>
        <v>199.92</v>
      </c>
      <c r="M54" s="76">
        <f>'[1]茭白筍等'!G54+'[1]茭白筍等'!L54+'[1]茭白筍等'!P54+'[1]花椰菜等'!K54</f>
        <v>201.54</v>
      </c>
      <c r="N54" s="79">
        <f>'[1]茭白筍等'!I54+'[1]茭白筍等'!N54+'[1]茭白筍等'!R54+'[1]花椰菜等'!M54</f>
        <v>965.8340000000001</v>
      </c>
      <c r="O54" s="84" t="s">
        <v>18</v>
      </c>
    </row>
    <row r="55" spans="1:15" s="29" customFormat="1" ht="13.5" customHeight="1">
      <c r="A55" s="83" t="s">
        <v>81</v>
      </c>
      <c r="B55" s="76">
        <f>'[1]蘿蔔'!B55+'[1]胡蘿蔔'!B55+'[1]薑芋等'!B55+'[1]薑芋等'!F55+'[1]薑芋等'!J55+'[1]薑芋等'!N55+'[1]馬鈴薯等'!B55+'[1]馬鈴薯等'!F55+'[1]馬鈴薯等'!K55+'[1]馬鈴薯等'!O55+'[1]茭白筍等'!B55+'[1]茭白筍等'!F55+'[1]茭白筍等'!K55+'[1]茭白筍等'!O55+'[1]大芥菜等'!B55+'[1]大芥菜等'!E55+'[1]大芥菜等'!J55+'[1]大芥菜等'!N55+'[1]甘藍'!B55+'[1]結球白菜'!B55+'[1]不結球白菜'!B55+'[1]花椰菜等'!B55+'[1]花椰菜等'!E55+'[1]花椰菜等'!J55+'[1]花椰菜等'!N55+'[1]胡瓜苦瓜等'!B55+'[1]胡瓜苦瓜等'!F55+'[1]胡瓜苦瓜等'!K55+'[1]胡瓜苦瓜等'!O55+'[1]番茄'!B55+'[1]番椒豌豆等'!B55+'[1]番椒豌豆等'!F55+'[1]番椒豌豆等'!K55+'[1]番椒豌豆等'!O55+'[1]番椒豌豆等'!S55+'[1]西瓜'!B55+'[1]香瓜'!B55+'[1]洋香瓜'!B55+'[1]草莓香菇等'!B55</f>
        <v>195.45000000000002</v>
      </c>
      <c r="C55" s="76">
        <f>'[1]蘿蔔'!F55+'[1]胡蘿蔔'!F55+'[1]薑芋等'!C55+'[1]薑芋等'!F55+'[1]薑芋等'!K55+'[1]薑芋等'!O55+'[1]馬鈴薯等'!C55+'[1]馬鈴薯等'!G55+'[1]馬鈴薯等'!L55+'[1]馬鈴薯等'!P55+'[1]茭白筍等'!C55+'[1]茭白筍等'!G55+'[1]茭白筍等'!L55+'[1]茭白筍等'!P55+'[1]大芥菜等'!C55+'[1]大芥菜等'!F55+'[1]大芥菜等'!K55+'[1]大芥菜等'!O55+'[1]甘藍'!F55+'[1]結球白菜'!F55+'[1]不結球白菜'!F55+'[1]花椰菜等'!C55+'[1]花椰菜等'!F55+'[1]花椰菜等'!K55+'[1]花椰菜等'!O55+'[1]胡瓜苦瓜等'!C55+'[1]胡瓜苦瓜等'!G55+'[1]胡瓜苦瓜等'!L55+'[1]胡瓜苦瓜等'!P55+'[1]番茄'!F55+'[1]番椒豌豆等'!C55+'[1]番椒豌豆等'!G55+'[1]番椒豌豆等'!L55+'[1]番椒豌豆等'!P55+'[1]番椒豌豆等'!T55+'[1]西瓜'!F55+'[1]香瓜'!F55+'[1]洋香瓜'!F55+'[1]草莓香菇等'!C55</f>
        <v>195.45000000000002</v>
      </c>
      <c r="D55" s="76">
        <f>'[1]蘿蔔'!O55+'[1]胡蘿蔔'!O55+'[1]薑芋等'!D55+'[1]薑芋等'!H55+'[1]薑芋等'!M55+'[1]薑芋等'!Q55+'[1]馬鈴薯等'!E55+'[1]馬鈴薯等'!I55+'[1]馬鈴薯等'!N55+'[1]馬鈴薯等'!R55+'[1]茭白筍等'!E55+'[1]茭白筍等'!I55+'[1]茭白筍等'!N55+'[1]茭白筍等'!R55+'[1]大芥菜等'!D55+'[1]大芥菜等'!H55+'[1]大芥菜等'!M55+'[1]大芥菜等'!Q55+'[1]甘藍'!O55+'[1]結球白菜'!O55+'[1]不結球白菜'!O55+'[1]花椰菜等'!D55+'[1]花椰菜等'!H55+'[1]花椰菜等'!M55+'[1]花椰菜等'!Q55+'[1]胡瓜苦瓜等'!E55+'[1]胡瓜苦瓜等'!I55+'[1]胡瓜苦瓜等'!N55+'[1]胡瓜苦瓜等'!R55+'[1]番茄'!O55+'[1]番椒豌豆等'!E55+'[1]番椒豌豆等'!I55+'[1]番椒豌豆等'!N55+'[1]番椒豌豆等'!R55+'[1]番椒豌豆等'!U55+'[1]西瓜'!O55+'[1]香瓜'!O55+'[1]洋香瓜'!O55+'[1]草莓香菇等'!E55</f>
        <v>1956.0450000000005</v>
      </c>
      <c r="E55" s="76">
        <f t="shared" si="3"/>
        <v>118.99000000000001</v>
      </c>
      <c r="F55" s="76">
        <f t="shared" si="3"/>
        <v>118.99000000000001</v>
      </c>
      <c r="G55" s="76">
        <f t="shared" si="3"/>
        <v>1497.7750000000005</v>
      </c>
      <c r="H55" s="81"/>
      <c r="I55" s="76">
        <f>'[1]西瓜'!B55+'[1]香瓜'!B55+'[1]洋香瓜'!B55+'[1]草莓香菇等'!B55</f>
        <v>11.71</v>
      </c>
      <c r="J55" s="76">
        <f>'[1]西瓜'!F55+'[1]香瓜'!F55+'[1]洋香瓜'!F55+'[1]草莓香菇等'!C55</f>
        <v>11.71</v>
      </c>
      <c r="K55" s="76">
        <f>'[1]西瓜'!O55+'[1]香瓜'!O55+'[1]洋香瓜'!O55+'[1]草莓香菇等'!E55</f>
        <v>110.64999999999999</v>
      </c>
      <c r="L55" s="76">
        <f>'[1]茭白筍等'!F55+'[1]茭白筍等'!K55+'[1]茭白筍等'!O55</f>
        <v>64.75</v>
      </c>
      <c r="M55" s="76">
        <f>'[1]茭白筍等'!G55+'[1]茭白筍等'!L55+'[1]茭白筍等'!P55+'[1]花椰菜等'!K55</f>
        <v>64.75</v>
      </c>
      <c r="N55" s="79">
        <f>'[1]茭白筍等'!I55+'[1]茭白筍等'!N55+'[1]茭白筍等'!R55+'[1]花椰菜等'!M55</f>
        <v>347.62</v>
      </c>
      <c r="O55" s="84" t="s">
        <v>19</v>
      </c>
    </row>
    <row r="56" spans="1:15" s="29" customFormat="1" ht="13.5" customHeight="1">
      <c r="A56" s="83" t="s">
        <v>82</v>
      </c>
      <c r="B56" s="76">
        <f>'[1]蘿蔔'!B56+'[1]胡蘿蔔'!B56+'[1]薑芋等'!B56+'[1]薑芋等'!F56+'[1]薑芋等'!J56+'[1]薑芋等'!N56+'[1]馬鈴薯等'!B56+'[1]馬鈴薯等'!F56+'[1]馬鈴薯等'!K56+'[1]馬鈴薯等'!O56+'[1]茭白筍等'!B56+'[1]茭白筍等'!F56+'[1]茭白筍等'!K56+'[1]茭白筍等'!O56+'[1]大芥菜等'!B56+'[1]大芥菜等'!E56+'[1]大芥菜等'!J56+'[1]大芥菜等'!N56+'[1]甘藍'!B56+'[1]結球白菜'!B56+'[1]不結球白菜'!B56+'[1]花椰菜等'!B56+'[1]花椰菜等'!E56+'[1]花椰菜等'!J56+'[1]花椰菜等'!N56+'[1]胡瓜苦瓜等'!B56+'[1]胡瓜苦瓜等'!F56+'[1]胡瓜苦瓜等'!K56+'[1]胡瓜苦瓜等'!O56+'[1]番茄'!B56+'[1]番椒豌豆等'!B56+'[1]番椒豌豆等'!F56+'[1]番椒豌豆等'!K56+'[1]番椒豌豆等'!O56+'[1]番椒豌豆等'!S56+'[1]西瓜'!B56+'[1]香瓜'!B56+'[1]洋香瓜'!B56+'[1]草莓香菇等'!B56</f>
        <v>496.74</v>
      </c>
      <c r="C56" s="76">
        <f>'[1]蘿蔔'!F56+'[1]胡蘿蔔'!F56+'[1]薑芋等'!C56+'[1]薑芋等'!F56+'[1]薑芋等'!K56+'[1]薑芋等'!O56+'[1]馬鈴薯等'!C56+'[1]馬鈴薯等'!G56+'[1]馬鈴薯等'!L56+'[1]馬鈴薯等'!P56+'[1]茭白筍等'!C56+'[1]茭白筍等'!G56+'[1]茭白筍等'!L56+'[1]茭白筍等'!P56+'[1]大芥菜等'!C56+'[1]大芥菜等'!F56+'[1]大芥菜等'!K56+'[1]大芥菜等'!O56+'[1]甘藍'!F56+'[1]結球白菜'!F56+'[1]不結球白菜'!F56+'[1]花椰菜等'!C56+'[1]花椰菜等'!F56+'[1]花椰菜等'!K56+'[1]花椰菜等'!O56+'[1]胡瓜苦瓜等'!C56+'[1]胡瓜苦瓜等'!G56+'[1]胡瓜苦瓜等'!L56+'[1]胡瓜苦瓜等'!P56+'[1]番茄'!F56+'[1]番椒豌豆等'!C56+'[1]番椒豌豆等'!G56+'[1]番椒豌豆等'!L56+'[1]番椒豌豆等'!P56+'[1]番椒豌豆等'!T56+'[1]西瓜'!F56+'[1]香瓜'!F56+'[1]洋香瓜'!F56+'[1]草莓香菇等'!C56</f>
        <v>496.74</v>
      </c>
      <c r="D56" s="76">
        <f>'[1]蘿蔔'!O56+'[1]胡蘿蔔'!O56+'[1]薑芋等'!D56+'[1]薑芋等'!H56+'[1]薑芋等'!M56+'[1]薑芋等'!Q56+'[1]馬鈴薯等'!E56+'[1]馬鈴薯等'!I56+'[1]馬鈴薯等'!N56+'[1]馬鈴薯等'!R56+'[1]茭白筍等'!E56+'[1]茭白筍等'!I56+'[1]茭白筍等'!N56+'[1]茭白筍等'!R56+'[1]大芥菜等'!D56+'[1]大芥菜等'!H56+'[1]大芥菜等'!M56+'[1]大芥菜等'!Q56+'[1]甘藍'!O56+'[1]結球白菜'!O56+'[1]不結球白菜'!O56+'[1]花椰菜等'!D56+'[1]花椰菜等'!H56+'[1]花椰菜等'!M56+'[1]花椰菜等'!Q56+'[1]胡瓜苦瓜等'!E56+'[1]胡瓜苦瓜等'!I56+'[1]胡瓜苦瓜等'!N56+'[1]胡瓜苦瓜等'!R56+'[1]番茄'!O56+'[1]番椒豌豆等'!E56+'[1]番椒豌豆等'!I56+'[1]番椒豌豆等'!N56+'[1]番椒豌豆等'!R56+'[1]番椒豌豆等'!U56+'[1]西瓜'!O56+'[1]香瓜'!O56+'[1]洋香瓜'!O56+'[1]草莓香菇等'!E56</f>
        <v>7528.735</v>
      </c>
      <c r="E56" s="76">
        <f t="shared" si="3"/>
        <v>125.84000000000003</v>
      </c>
      <c r="F56" s="76">
        <f t="shared" si="3"/>
        <v>125.84000000000003</v>
      </c>
      <c r="G56" s="76">
        <f t="shared" si="3"/>
        <v>2597.7349999999997</v>
      </c>
      <c r="H56" s="81"/>
      <c r="I56" s="76">
        <f>'[1]西瓜'!B56+'[1]香瓜'!B56+'[1]洋香瓜'!B56+'[1]草莓香菇等'!B56</f>
        <v>20.15</v>
      </c>
      <c r="J56" s="76">
        <f>'[1]西瓜'!F56+'[1]香瓜'!F56+'[1]洋香瓜'!F56+'[1]草莓香菇等'!C56</f>
        <v>20.15</v>
      </c>
      <c r="K56" s="76">
        <f>'[1]西瓜'!O56+'[1]香瓜'!O56+'[1]洋香瓜'!O56+'[1]草莓香菇等'!E56</f>
        <v>300.5</v>
      </c>
      <c r="L56" s="76">
        <f>'[1]茭白筍等'!F56+'[1]茭白筍等'!K56+'[1]茭白筍等'!O56</f>
        <v>350.75</v>
      </c>
      <c r="M56" s="76">
        <f>'[1]茭白筍等'!G56+'[1]茭白筍等'!L56+'[1]茭白筍等'!P56+'[1]花椰菜等'!K56</f>
        <v>350.75</v>
      </c>
      <c r="N56" s="79">
        <f>'[1]茭白筍等'!I56+'[1]茭白筍等'!N56+'[1]茭白筍等'!R56+'[1]花椰菜等'!M56</f>
        <v>4630.5</v>
      </c>
      <c r="O56" s="84" t="s">
        <v>20</v>
      </c>
    </row>
    <row r="57" spans="1:15" s="29" customFormat="1" ht="13.5" customHeight="1">
      <c r="A57" s="83" t="s">
        <v>83</v>
      </c>
      <c r="B57" s="76">
        <f>'[1]蘿蔔'!B57+'[1]胡蘿蔔'!B57+'[1]薑芋等'!B57+'[1]薑芋等'!F57+'[1]薑芋等'!J57+'[1]薑芋等'!N57+'[1]馬鈴薯等'!B57+'[1]馬鈴薯等'!F57+'[1]馬鈴薯等'!K57+'[1]馬鈴薯等'!O57+'[1]茭白筍等'!B57+'[1]茭白筍等'!F57+'[1]茭白筍等'!K57+'[1]茭白筍等'!O57+'[1]大芥菜等'!B57+'[1]大芥菜等'!E57+'[1]大芥菜等'!J57+'[1]大芥菜等'!N57+'[1]甘藍'!B57+'[1]結球白菜'!B57+'[1]不結球白菜'!B57+'[1]花椰菜等'!B57+'[1]花椰菜等'!E57+'[1]花椰菜等'!J57+'[1]花椰菜等'!N57+'[1]胡瓜苦瓜等'!B57+'[1]胡瓜苦瓜等'!F57+'[1]胡瓜苦瓜等'!K57+'[1]胡瓜苦瓜等'!O57+'[1]番茄'!B57+'[1]番椒豌豆等'!B57+'[1]番椒豌豆等'!F57+'[1]番椒豌豆等'!K57+'[1]番椒豌豆等'!O57+'[1]番椒豌豆等'!S57+'[1]西瓜'!B57+'[1]香瓜'!B57+'[1]洋香瓜'!B57+'[1]草莓香菇等'!B57</f>
        <v>213</v>
      </c>
      <c r="C57" s="76">
        <f>'[1]蘿蔔'!F57+'[1]胡蘿蔔'!F57+'[1]薑芋等'!C57+'[1]薑芋等'!F57+'[1]薑芋等'!K57+'[1]薑芋等'!O57+'[1]馬鈴薯等'!C57+'[1]馬鈴薯等'!G57+'[1]馬鈴薯等'!L57+'[1]馬鈴薯等'!P57+'[1]茭白筍等'!C57+'[1]茭白筍等'!G57+'[1]茭白筍等'!L57+'[1]茭白筍等'!P57+'[1]大芥菜等'!C57+'[1]大芥菜等'!F57+'[1]大芥菜等'!K57+'[1]大芥菜等'!O57+'[1]甘藍'!F57+'[1]結球白菜'!F57+'[1]不結球白菜'!F57+'[1]花椰菜等'!C57+'[1]花椰菜等'!F57+'[1]花椰菜等'!K57+'[1]花椰菜等'!O57+'[1]胡瓜苦瓜等'!C57+'[1]胡瓜苦瓜等'!G57+'[1]胡瓜苦瓜等'!L57+'[1]胡瓜苦瓜等'!P57+'[1]番茄'!F57+'[1]番椒豌豆等'!C57+'[1]番椒豌豆等'!G57+'[1]番椒豌豆等'!L57+'[1]番椒豌豆等'!P57+'[1]番椒豌豆等'!T57+'[1]西瓜'!F57+'[1]香瓜'!F57+'[1]洋香瓜'!F57+'[1]草莓香菇等'!C57</f>
        <v>213</v>
      </c>
      <c r="D57" s="76">
        <f>'[1]蘿蔔'!O57+'[1]胡蘿蔔'!O57+'[1]薑芋等'!D57+'[1]薑芋等'!H57+'[1]薑芋等'!M57+'[1]薑芋等'!Q57+'[1]馬鈴薯等'!E57+'[1]馬鈴薯等'!I57+'[1]馬鈴薯等'!N57+'[1]馬鈴薯等'!R57+'[1]茭白筍等'!E57+'[1]茭白筍等'!I57+'[1]茭白筍等'!N57+'[1]茭白筍等'!R57+'[1]大芥菜等'!D57+'[1]大芥菜等'!H57+'[1]大芥菜等'!M57+'[1]大芥菜等'!Q57+'[1]甘藍'!O57+'[1]結球白菜'!O57+'[1]不結球白菜'!O57+'[1]花椰菜等'!D57+'[1]花椰菜等'!H57+'[1]花椰菜等'!M57+'[1]花椰菜等'!Q57+'[1]胡瓜苦瓜等'!E57+'[1]胡瓜苦瓜等'!I57+'[1]胡瓜苦瓜等'!N57+'[1]胡瓜苦瓜等'!R57+'[1]番茄'!O57+'[1]番椒豌豆等'!E57+'[1]番椒豌豆等'!I57+'[1]番椒豌豆等'!N57+'[1]番椒豌豆等'!R57+'[1]番椒豌豆等'!U57+'[1]西瓜'!O57+'[1]香瓜'!O57+'[1]洋香瓜'!O57+'[1]草莓香菇等'!E57</f>
        <v>2311.9500000000003</v>
      </c>
      <c r="E57" s="76">
        <f t="shared" si="3"/>
        <v>101</v>
      </c>
      <c r="F57" s="76">
        <f t="shared" si="3"/>
        <v>101</v>
      </c>
      <c r="G57" s="76">
        <f t="shared" si="3"/>
        <v>950.0500000000002</v>
      </c>
      <c r="H57" s="81"/>
      <c r="I57" s="76">
        <f>'[1]西瓜'!B57+'[1]香瓜'!B57+'[1]洋香瓜'!B57+'[1]草莓香菇等'!B57</f>
        <v>9</v>
      </c>
      <c r="J57" s="76">
        <f>'[1]西瓜'!F57+'[1]香瓜'!F57+'[1]洋香瓜'!F57+'[1]草莓香菇等'!C57</f>
        <v>9</v>
      </c>
      <c r="K57" s="76">
        <f>'[1]西瓜'!O57+'[1]香瓜'!O57+'[1]洋香瓜'!O57+'[1]草莓香菇等'!E57</f>
        <v>96.3</v>
      </c>
      <c r="L57" s="76">
        <f>'[1]茭白筍等'!F57+'[1]茭白筍等'!K57+'[1]茭白筍等'!O57</f>
        <v>103</v>
      </c>
      <c r="M57" s="76">
        <f>'[1]茭白筍等'!G57+'[1]茭白筍等'!L57+'[1]茭白筍等'!P57+'[1]花椰菜等'!K57</f>
        <v>103</v>
      </c>
      <c r="N57" s="79">
        <f>'[1]茭白筍等'!I57+'[1]茭白筍等'!N57+'[1]茭白筍等'!R57+'[1]花椰菜等'!M57</f>
        <v>1265.6</v>
      </c>
      <c r="O57" s="84" t="s">
        <v>21</v>
      </c>
    </row>
    <row r="58" spans="1:15" s="29" customFormat="1" ht="13.5" customHeight="1">
      <c r="A58" s="83" t="s">
        <v>84</v>
      </c>
      <c r="B58" s="76">
        <f>'[1]蘿蔔'!B58+'[1]胡蘿蔔'!B58+'[1]薑芋等'!B58+'[1]薑芋等'!F58+'[1]薑芋等'!J58+'[1]薑芋等'!N58+'[1]馬鈴薯等'!B58+'[1]馬鈴薯等'!F58+'[1]馬鈴薯等'!K58+'[1]馬鈴薯等'!O58+'[1]茭白筍等'!B58+'[1]茭白筍等'!F58+'[1]茭白筍等'!K58+'[1]茭白筍等'!O58+'[1]大芥菜等'!B58+'[1]大芥菜等'!E58+'[1]大芥菜等'!J58+'[1]大芥菜等'!N58+'[1]甘藍'!B58+'[1]結球白菜'!B58+'[1]不結球白菜'!B58+'[1]花椰菜等'!B58+'[1]花椰菜等'!E58+'[1]花椰菜等'!J58+'[1]花椰菜等'!N58+'[1]胡瓜苦瓜等'!B58+'[1]胡瓜苦瓜等'!F58+'[1]胡瓜苦瓜等'!K58+'[1]胡瓜苦瓜等'!O58+'[1]番茄'!B58+'[1]番椒豌豆等'!B58+'[1]番椒豌豆等'!F58+'[1]番椒豌豆等'!K58+'[1]番椒豌豆等'!O58+'[1]番椒豌豆等'!S58+'[1]西瓜'!B58+'[1]香瓜'!B58+'[1]洋香瓜'!B58+'[1]草莓香菇等'!B58</f>
        <v>2070.51</v>
      </c>
      <c r="C58" s="76">
        <f>'[1]蘿蔔'!F58+'[1]胡蘿蔔'!F58+'[1]薑芋等'!C58+'[1]薑芋等'!F58+'[1]薑芋等'!K58+'[1]薑芋等'!O58+'[1]馬鈴薯等'!C58+'[1]馬鈴薯等'!G58+'[1]馬鈴薯等'!L58+'[1]馬鈴薯等'!P58+'[1]茭白筍等'!C58+'[1]茭白筍等'!G58+'[1]茭白筍等'!L58+'[1]茭白筍等'!P58+'[1]大芥菜等'!C58+'[1]大芥菜等'!F58+'[1]大芥菜等'!K58+'[1]大芥菜等'!O58+'[1]甘藍'!F58+'[1]結球白菜'!F58+'[1]不結球白菜'!F58+'[1]花椰菜等'!C58+'[1]花椰菜等'!F58+'[1]花椰菜等'!K58+'[1]花椰菜等'!O58+'[1]胡瓜苦瓜等'!C58+'[1]胡瓜苦瓜等'!G58+'[1]胡瓜苦瓜等'!L58+'[1]胡瓜苦瓜等'!P58+'[1]番茄'!F58+'[1]番椒豌豆等'!C58+'[1]番椒豌豆等'!G58+'[1]番椒豌豆等'!L58+'[1]番椒豌豆等'!P58+'[1]番椒豌豆等'!T58+'[1]西瓜'!F58+'[1]香瓜'!F58+'[1]洋香瓜'!F58+'[1]草莓香菇等'!C58</f>
        <v>2027.5100000000002</v>
      </c>
      <c r="D58" s="76">
        <f>'[1]蘿蔔'!O58+'[1]胡蘿蔔'!O58+'[1]薑芋等'!D58+'[1]薑芋等'!H58+'[1]薑芋等'!M58+'[1]薑芋等'!Q58+'[1]馬鈴薯等'!E58+'[1]馬鈴薯等'!I58+'[1]馬鈴薯等'!N58+'[1]馬鈴薯等'!R58+'[1]茭白筍等'!E58+'[1]茭白筍等'!I58+'[1]茭白筍等'!N58+'[1]茭白筍等'!R58+'[1]大芥菜等'!D58+'[1]大芥菜等'!H58+'[1]大芥菜等'!M58+'[1]大芥菜等'!Q58+'[1]甘藍'!O58+'[1]結球白菜'!O58+'[1]不結球白菜'!O58+'[1]花椰菜等'!D58+'[1]花椰菜等'!H58+'[1]花椰菜等'!M58+'[1]花椰菜等'!Q58+'[1]胡瓜苦瓜等'!E58+'[1]胡瓜苦瓜等'!I58+'[1]胡瓜苦瓜等'!N58+'[1]胡瓜苦瓜等'!R58+'[1]番茄'!O58+'[1]番椒豌豆等'!E58+'[1]番椒豌豆等'!I58+'[1]番椒豌豆等'!N58+'[1]番椒豌豆等'!R58+'[1]番椒豌豆等'!U58+'[1]西瓜'!O58+'[1]香瓜'!O58+'[1]洋香瓜'!O58+'[1]草莓香菇等'!E58</f>
        <v>31467.934</v>
      </c>
      <c r="E58" s="76">
        <f t="shared" si="3"/>
        <v>1478.3500000000001</v>
      </c>
      <c r="F58" s="76">
        <f t="shared" si="3"/>
        <v>1475.0500000000004</v>
      </c>
      <c r="G58" s="76">
        <f t="shared" si="3"/>
        <v>25406.268</v>
      </c>
      <c r="H58" s="81"/>
      <c r="I58" s="76">
        <f>'[1]西瓜'!B58+'[1]香瓜'!B58+'[1]洋香瓜'!B58+'[1]草莓香菇等'!B58</f>
        <v>584.2</v>
      </c>
      <c r="J58" s="76">
        <f>'[1]西瓜'!F58+'[1]香瓜'!F58+'[1]洋香瓜'!F58+'[1]草莓香菇等'!C58</f>
        <v>544.1</v>
      </c>
      <c r="K58" s="76">
        <f>'[1]西瓜'!O58+'[1]香瓜'!O58+'[1]洋香瓜'!O58+'[1]草莓香菇等'!E58</f>
        <v>5995.5</v>
      </c>
      <c r="L58" s="76">
        <f>'[1]茭白筍等'!F58+'[1]茭白筍等'!K58+'[1]茭白筍等'!O58</f>
        <v>7.960000000000001</v>
      </c>
      <c r="M58" s="76">
        <f>'[1]茭白筍等'!G58+'[1]茭白筍等'!L58+'[1]茭白筍等'!P58+'[1]花椰菜等'!K58</f>
        <v>8.360000000000001</v>
      </c>
      <c r="N58" s="79">
        <f>'[1]茭白筍等'!I58+'[1]茭白筍等'!N58+'[1]茭白筍等'!R58+'[1]花椰菜等'!M58</f>
        <v>66.166</v>
      </c>
      <c r="O58" s="84" t="s">
        <v>22</v>
      </c>
    </row>
    <row r="59" spans="1:15" s="29" customFormat="1" ht="2.25" customHeight="1">
      <c r="A59" s="86"/>
      <c r="B59" s="87"/>
      <c r="C59" s="87"/>
      <c r="D59" s="87"/>
      <c r="E59" s="87"/>
      <c r="F59" s="87"/>
      <c r="G59" s="87"/>
      <c r="H59" s="27"/>
      <c r="I59" s="87"/>
      <c r="J59" s="87"/>
      <c r="K59" s="87"/>
      <c r="L59" s="87"/>
      <c r="M59" s="87"/>
      <c r="N59" s="88"/>
      <c r="O59" s="89" t="s">
        <v>23</v>
      </c>
    </row>
    <row r="60" spans="1:9" s="90" customFormat="1" ht="12" customHeight="1">
      <c r="A60" s="90" t="s">
        <v>85</v>
      </c>
      <c r="B60" s="91"/>
      <c r="C60" s="91"/>
      <c r="D60" s="91"/>
      <c r="E60" s="91"/>
      <c r="F60" s="91"/>
      <c r="G60" s="91"/>
      <c r="H60" s="91"/>
      <c r="I60" s="90" t="s">
        <v>86</v>
      </c>
    </row>
    <row r="61" spans="1:9" s="90" customFormat="1" ht="10.5" customHeight="1">
      <c r="A61" s="92" t="s">
        <v>87</v>
      </c>
      <c r="H61" s="91"/>
      <c r="I61" s="90" t="s">
        <v>88</v>
      </c>
    </row>
    <row r="62" spans="1:9" s="90" customFormat="1" ht="11.25" customHeight="1">
      <c r="A62" s="93" t="s">
        <v>89</v>
      </c>
      <c r="H62" s="91"/>
      <c r="I62" s="90" t="s">
        <v>90</v>
      </c>
    </row>
    <row r="63" spans="1:9" s="29" customFormat="1" ht="15" customHeight="1">
      <c r="A63" s="94"/>
      <c r="H63" s="27"/>
      <c r="I63" s="93" t="s">
        <v>91</v>
      </c>
    </row>
    <row r="64" s="29" customFormat="1" ht="9" customHeight="1">
      <c r="H64" s="27"/>
    </row>
    <row r="65" s="29" customFormat="1" ht="11.25">
      <c r="H65" s="27"/>
    </row>
    <row r="66" spans="1:15" ht="15.75">
      <c r="A66" s="15"/>
      <c r="B66" s="29"/>
      <c r="C66" s="29"/>
      <c r="D66" s="29"/>
      <c r="E66" s="29"/>
      <c r="F66" s="29"/>
      <c r="G66" s="29"/>
      <c r="H66" s="27"/>
      <c r="I66" s="29"/>
      <c r="J66" s="29"/>
      <c r="K66" s="29"/>
      <c r="L66" s="29"/>
      <c r="M66" s="29"/>
      <c r="N66" s="29"/>
      <c r="O66" s="29"/>
    </row>
    <row r="67" spans="2:15" ht="15.75">
      <c r="B67" s="29"/>
      <c r="C67" s="29"/>
      <c r="D67" s="29"/>
      <c r="E67" s="29"/>
      <c r="F67" s="29"/>
      <c r="G67" s="29"/>
      <c r="H67" s="27"/>
      <c r="I67" s="29"/>
      <c r="J67" s="29"/>
      <c r="K67" s="29"/>
      <c r="L67" s="29"/>
      <c r="M67" s="29"/>
      <c r="N67" s="29"/>
      <c r="O67" s="29"/>
    </row>
    <row r="68" spans="2:15" ht="15.75">
      <c r="B68" s="29"/>
      <c r="C68" s="29"/>
      <c r="D68" s="29"/>
      <c r="E68" s="29"/>
      <c r="F68" s="29"/>
      <c r="G68" s="29"/>
      <c r="H68" s="27"/>
      <c r="I68" s="29"/>
      <c r="J68" s="29"/>
      <c r="K68" s="29"/>
      <c r="L68" s="29"/>
      <c r="M68" s="29"/>
      <c r="N68" s="29"/>
      <c r="O68" s="29"/>
    </row>
    <row r="69" spans="2:15" ht="15.75">
      <c r="B69" s="29"/>
      <c r="C69" s="29"/>
      <c r="D69" s="29"/>
      <c r="E69" s="29"/>
      <c r="F69" s="29"/>
      <c r="G69" s="29"/>
      <c r="H69" s="27"/>
      <c r="I69" s="29"/>
      <c r="J69" s="29"/>
      <c r="K69" s="29"/>
      <c r="L69" s="29"/>
      <c r="M69" s="29"/>
      <c r="N69" s="29"/>
      <c r="O69" s="29"/>
    </row>
    <row r="70" spans="2:15" ht="15.75">
      <c r="B70" s="29"/>
      <c r="C70" s="29"/>
      <c r="D70" s="29"/>
      <c r="E70" s="29"/>
      <c r="F70" s="29"/>
      <c r="G70" s="29"/>
      <c r="H70" s="27"/>
      <c r="I70" s="29"/>
      <c r="J70" s="29"/>
      <c r="K70" s="29"/>
      <c r="L70" s="29"/>
      <c r="M70" s="29"/>
      <c r="N70" s="29"/>
      <c r="O70" s="29"/>
    </row>
    <row r="71" spans="2:15" ht="15.75">
      <c r="B71" s="29"/>
      <c r="C71" s="29"/>
      <c r="D71" s="29"/>
      <c r="E71" s="29"/>
      <c r="F71" s="29"/>
      <c r="G71" s="29"/>
      <c r="H71" s="27"/>
      <c r="I71" s="29"/>
      <c r="J71" s="29"/>
      <c r="K71" s="29"/>
      <c r="L71" s="29"/>
      <c r="M71" s="29"/>
      <c r="N71" s="29"/>
      <c r="O71" s="29"/>
    </row>
    <row r="72" spans="2:15" ht="15.75">
      <c r="B72" s="29"/>
      <c r="C72" s="29"/>
      <c r="D72" s="29"/>
      <c r="E72" s="29"/>
      <c r="F72" s="29"/>
      <c r="G72" s="29"/>
      <c r="H72" s="27"/>
      <c r="I72" s="29"/>
      <c r="J72" s="29"/>
      <c r="K72" s="29"/>
      <c r="L72" s="29"/>
      <c r="M72" s="29"/>
      <c r="N72" s="29"/>
      <c r="O72" s="29"/>
    </row>
    <row r="73" spans="2:15" ht="15.75">
      <c r="B73" s="29"/>
      <c r="C73" s="29"/>
      <c r="D73" s="29"/>
      <c r="E73" s="29"/>
      <c r="F73" s="29"/>
      <c r="G73" s="29"/>
      <c r="H73" s="27"/>
      <c r="I73" s="29"/>
      <c r="J73" s="29"/>
      <c r="K73" s="29"/>
      <c r="L73" s="29"/>
      <c r="M73" s="29"/>
      <c r="N73" s="29"/>
      <c r="O73" s="29"/>
    </row>
    <row r="74" spans="2:15" ht="15.75">
      <c r="B74" s="29"/>
      <c r="C74" s="29"/>
      <c r="D74" s="29"/>
      <c r="E74" s="29"/>
      <c r="F74" s="29"/>
      <c r="G74" s="29"/>
      <c r="H74" s="27"/>
      <c r="I74" s="29"/>
      <c r="J74" s="29"/>
      <c r="K74" s="29"/>
      <c r="L74" s="29"/>
      <c r="M74" s="29"/>
      <c r="N74" s="29"/>
      <c r="O74" s="29"/>
    </row>
    <row r="75" spans="2:15" ht="15.75">
      <c r="B75" s="29"/>
      <c r="C75" s="29"/>
      <c r="D75" s="29"/>
      <c r="E75" s="29"/>
      <c r="F75" s="29"/>
      <c r="G75" s="29"/>
      <c r="H75" s="27"/>
      <c r="I75" s="29"/>
      <c r="J75" s="29"/>
      <c r="K75" s="29"/>
      <c r="L75" s="29"/>
      <c r="M75" s="29"/>
      <c r="N75" s="29"/>
      <c r="O75" s="29"/>
    </row>
    <row r="76" spans="2:15" ht="15.75">
      <c r="B76" s="29"/>
      <c r="C76" s="29"/>
      <c r="D76" s="29"/>
      <c r="E76" s="29"/>
      <c r="F76" s="29"/>
      <c r="G76" s="29"/>
      <c r="H76" s="27"/>
      <c r="I76" s="29"/>
      <c r="J76" s="29"/>
      <c r="K76" s="29"/>
      <c r="L76" s="29"/>
      <c r="M76" s="29"/>
      <c r="N76" s="29"/>
      <c r="O76" s="29"/>
    </row>
    <row r="77" spans="2:15" ht="15.75">
      <c r="B77" s="29"/>
      <c r="C77" s="29"/>
      <c r="D77" s="29"/>
      <c r="E77" s="29"/>
      <c r="F77" s="29"/>
      <c r="G77" s="29"/>
      <c r="H77" s="27"/>
      <c r="I77" s="29"/>
      <c r="J77" s="29"/>
      <c r="K77" s="29"/>
      <c r="L77" s="29"/>
      <c r="M77" s="29"/>
      <c r="N77" s="29"/>
      <c r="O77" s="29"/>
    </row>
    <row r="78" spans="2:15" ht="15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2:15" ht="15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2:15" ht="15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2:15" ht="15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2:15" ht="15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2:15" ht="15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2:15" ht="15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2:15" ht="15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2:15" ht="15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2:15" ht="15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2:15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2:15" ht="15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2:15" ht="15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2:15" ht="15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2:15" ht="15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2:15" ht="15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2:15" ht="15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2:15" ht="15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</sheetData>
  <mergeCells count="6">
    <mergeCell ref="A7:A9"/>
    <mergeCell ref="O7:O9"/>
    <mergeCell ref="A2:G2"/>
    <mergeCell ref="A3:G3"/>
    <mergeCell ref="I2:O2"/>
    <mergeCell ref="I3:O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2002-07-08T01:47:09Z</dcterms:created>
  <dcterms:modified xsi:type="dcterms:W3CDTF">2002-07-08T01:47:10Z</dcterms:modified>
  <cp:category/>
  <cp:version/>
  <cp:contentType/>
  <cp:contentStatus/>
</cp:coreProperties>
</file>