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00" windowHeight="7425" activeTab="0"/>
  </bookViews>
  <sheets>
    <sheet name="蔬菜價格" sheetId="1" r:id="rId1"/>
    <sheet name="蔬菜價格(續)" sheetId="2" r:id="rId2"/>
  </sheets>
  <definedNames/>
  <calcPr fullCalcOnLoad="1"/>
</workbook>
</file>

<file path=xl/sharedStrings.xml><?xml version="1.0" encoding="utf-8"?>
<sst xmlns="http://schemas.openxmlformats.org/spreadsheetml/2006/main" count="322" uniqueCount="112">
  <si>
    <t xml:space="preserve">   單位 : 元/公斤</t>
  </si>
  <si>
    <t>結球白菜</t>
  </si>
  <si>
    <t/>
  </si>
  <si>
    <t>Farm Prices of</t>
  </si>
  <si>
    <t>Onion</t>
  </si>
  <si>
    <t>Scallion</t>
  </si>
  <si>
    <t>Garlic</t>
  </si>
  <si>
    <t>Chinese</t>
  </si>
  <si>
    <t>Water Con-</t>
  </si>
  <si>
    <t>Production Areas</t>
  </si>
  <si>
    <t>Potatoes</t>
  </si>
  <si>
    <t>(Domestic)</t>
  </si>
  <si>
    <t>Bulbs</t>
  </si>
  <si>
    <t>Leek</t>
  </si>
  <si>
    <t>Ginger</t>
  </si>
  <si>
    <t>Cabbage</t>
  </si>
  <si>
    <t>volvulus</t>
  </si>
  <si>
    <t>Leaf Mustard</t>
  </si>
  <si>
    <t>Celery</t>
  </si>
  <si>
    <t>-</t>
  </si>
  <si>
    <t>Jan.</t>
  </si>
  <si>
    <t>2</t>
  </si>
  <si>
    <t>Feb.</t>
  </si>
  <si>
    <t>3</t>
  </si>
  <si>
    <t>Mar.</t>
  </si>
  <si>
    <t>4</t>
  </si>
  <si>
    <t>Apr.</t>
  </si>
  <si>
    <t>5</t>
  </si>
  <si>
    <t>May</t>
  </si>
  <si>
    <t>6</t>
  </si>
  <si>
    <t>June</t>
  </si>
  <si>
    <t>7</t>
  </si>
  <si>
    <t>July</t>
  </si>
  <si>
    <t>8</t>
  </si>
  <si>
    <t>Aug.</t>
  </si>
  <si>
    <t>9</t>
  </si>
  <si>
    <t xml:space="preserve"> Sept.</t>
  </si>
  <si>
    <t>10</t>
  </si>
  <si>
    <t>Oct.</t>
  </si>
  <si>
    <t>11</t>
  </si>
  <si>
    <t>Nov.</t>
  </si>
  <si>
    <t>12</t>
  </si>
  <si>
    <t>Dec.</t>
  </si>
  <si>
    <t>Retail Prices of Cities</t>
  </si>
  <si>
    <r>
      <t xml:space="preserve">   230     90</t>
    </r>
    <r>
      <rPr>
        <sz val="7"/>
        <rFont val="標楷體"/>
        <family val="4"/>
      </rPr>
      <t>年農業統計年報</t>
    </r>
  </si>
  <si>
    <t xml:space="preserve">            AG. STATISTICS YEARBOOK 2001     231</t>
  </si>
  <si>
    <r>
      <t xml:space="preserve"> </t>
    </r>
    <r>
      <rPr>
        <sz val="14"/>
        <rFont val="Times New Roman"/>
        <family val="1"/>
      </rPr>
      <t xml:space="preserve"> 2</t>
    </r>
    <r>
      <rPr>
        <sz val="14"/>
        <rFont val="標楷體"/>
        <family val="4"/>
      </rPr>
      <t>.  蔬    菜    價    格</t>
    </r>
  </si>
  <si>
    <t xml:space="preserve">   2.  Prices of Vegetables</t>
  </si>
  <si>
    <t xml:space="preserve">                   Unit : N.T.$/kg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</si>
  <si>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格</t>
    </r>
  </si>
  <si>
    <r>
      <t>蘿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蔔</t>
    </r>
  </si>
  <si>
    <r>
      <t>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蘿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蔔</t>
    </r>
  </si>
  <si>
    <r>
      <t>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薯</t>
    </r>
  </si>
  <si>
    <r>
      <t>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蔥</t>
    </r>
  </si>
  <si>
    <r>
      <t>蔥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頭</t>
    </r>
  </si>
  <si>
    <r>
      <t>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菜</t>
    </r>
  </si>
  <si>
    <r>
      <t>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蒜</t>
    </r>
  </si>
  <si>
    <r>
      <t>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頭</t>
    </r>
  </si>
  <si>
    <r>
      <t>生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薑</t>
    </r>
  </si>
  <si>
    <r>
      <t>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藍</t>
    </r>
  </si>
  <si>
    <r>
      <t>白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菜</t>
    </r>
  </si>
  <si>
    <r>
      <t>甕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菜</t>
    </r>
  </si>
  <si>
    <r>
      <t>大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芥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菜</t>
    </r>
  </si>
  <si>
    <r>
      <t>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菜</t>
    </r>
  </si>
  <si>
    <r>
      <t>(</t>
    </r>
    <r>
      <rPr>
        <sz val="8"/>
        <rFont val="標楷體"/>
        <family val="4"/>
      </rPr>
      <t>國產</t>
    </r>
    <r>
      <rPr>
        <sz val="8"/>
        <rFont val="Times New Roman"/>
        <family val="1"/>
      </rPr>
      <t>)</t>
    </r>
  </si>
  <si>
    <t>Radishes</t>
  </si>
  <si>
    <t>Carrots</t>
  </si>
  <si>
    <t>Mustard</t>
  </si>
  <si>
    <t>民國 81   年</t>
  </si>
  <si>
    <r>
      <t xml:space="preserve">      1  </t>
    </r>
    <r>
      <rPr>
        <sz val="8"/>
        <rFont val="標楷體"/>
        <family val="4"/>
      </rPr>
      <t>月</t>
    </r>
  </si>
  <si>
    <r>
      <t>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格</t>
    </r>
  </si>
  <si>
    <r>
      <t>韭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菜</t>
    </r>
  </si>
  <si>
    <r>
      <t xml:space="preserve">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</t>
    </r>
    <r>
      <rPr>
        <sz val="8"/>
        <rFont val="標楷體"/>
        <family val="4"/>
      </rPr>
      <t>「臺灣農產物價與成本統計月報」，行政院農業委員會中部辦公室。</t>
    </r>
  </si>
  <si>
    <t xml:space="preserve">  Source : Taiwan Agricultural Prices &amp; Costs Monthly, COA, Central Taiwan Division.</t>
  </si>
  <si>
    <r>
      <t xml:space="preserve">   232     90</t>
    </r>
    <r>
      <rPr>
        <sz val="7"/>
        <rFont val="標楷體"/>
        <family val="4"/>
      </rPr>
      <t>年農業統計年報</t>
    </r>
  </si>
  <si>
    <t xml:space="preserve">      2.  Prices of Vegetables (Cont’d)</t>
  </si>
  <si>
    <t>Unit : N.T.$/kg</t>
  </si>
  <si>
    <t>Cucumbers</t>
  </si>
  <si>
    <t>Spinach</t>
  </si>
  <si>
    <t>Cauliflower</t>
  </si>
  <si>
    <t>(Large)</t>
  </si>
  <si>
    <t>(Small)</t>
  </si>
  <si>
    <t>White Gourds</t>
  </si>
  <si>
    <t>Rag Gourds</t>
  </si>
  <si>
    <t>Bitter Pears</t>
  </si>
  <si>
    <t>Bottle Gourds</t>
  </si>
  <si>
    <t>Eggplants</t>
  </si>
  <si>
    <t>Tomatoes</t>
  </si>
  <si>
    <t>Green Peppers</t>
  </si>
  <si>
    <t>Peas</t>
  </si>
  <si>
    <t>Kidney Beans</t>
  </si>
  <si>
    <t>Cow Peas</t>
  </si>
  <si>
    <t xml:space="preserve">  Source : Taiwan Agricultural Prices &amp; Costs Monthly, COA, Central Taiwan Division.</t>
  </si>
  <si>
    <t xml:space="preserve">                         AG. STATISTICS YEARBOOK 2001     233</t>
  </si>
  <si>
    <r>
      <t xml:space="preserve">2.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菜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</si>
  <si>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元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公斤</t>
    </r>
  </si>
  <si>
    <r>
      <t>菠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菜</t>
    </r>
  </si>
  <si>
    <r>
      <t>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菜</t>
    </r>
  </si>
  <si>
    <r>
      <t>胡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瓜</t>
    </r>
  </si>
  <si>
    <r>
      <t>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瓜</t>
    </r>
  </si>
  <si>
    <r>
      <t>冬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瓜</t>
    </r>
  </si>
  <si>
    <r>
      <t>絲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瓜</t>
    </r>
  </si>
  <si>
    <r>
      <t>苦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瓜</t>
    </r>
  </si>
  <si>
    <r>
      <t>扁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蒲</t>
    </r>
  </si>
  <si>
    <r>
      <t>茄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子</t>
    </r>
  </si>
  <si>
    <r>
      <t>番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茄</t>
    </r>
  </si>
  <si>
    <r>
      <t>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椒</t>
    </r>
  </si>
  <si>
    <r>
      <t>豌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豆</t>
    </r>
  </si>
  <si>
    <r>
      <t>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豆</t>
    </r>
  </si>
  <si>
    <r>
      <t>豇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豆</t>
    </r>
  </si>
  <si>
    <t>民國 81   年</t>
  </si>
  <si>
    <r>
      <t xml:space="preserve">     1  </t>
    </r>
    <r>
      <rPr>
        <sz val="8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</si>
</sst>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0.00"/>
    <numFmt numFmtId="177" formatCode="###\ ##0"/>
    <numFmt numFmtId="178" formatCode="0_);[Red]\(0\)"/>
    <numFmt numFmtId="179" formatCode="###.0\ ##0"/>
    <numFmt numFmtId="180" formatCode="###\ ###.00"/>
    <numFmt numFmtId="181" formatCode="###\ ###\ ##0"/>
    <numFmt numFmtId="182" formatCode="\ ###\ ##0.00"/>
    <numFmt numFmtId="183" formatCode="0.00_);[Red]\(0.00\)"/>
    <numFmt numFmtId="184" formatCode="##\ ##0.00"/>
    <numFmt numFmtId="185" formatCode="#\ ##0.00"/>
    <numFmt numFmtId="186" formatCode="#,##0.00_ "/>
    <numFmt numFmtId="187" formatCode="0.00_ "/>
    <numFmt numFmtId="188" formatCode="#,##0_ "/>
    <numFmt numFmtId="189" formatCode="#\ ###\ ###"/>
    <numFmt numFmtId="190" formatCode="#\ ###\ ##0"/>
    <numFmt numFmtId="191" formatCode="#\ ###"/>
    <numFmt numFmtId="192" formatCode="#\ ###\ ##\-"/>
    <numFmt numFmtId="193" formatCode="##\ ###\ ###"/>
    <numFmt numFmtId="194" formatCode="##\ ###\ ##0"/>
    <numFmt numFmtId="195" formatCode="#\ ###\ ###\ ###"/>
    <numFmt numFmtId="196" formatCode="_-* #\ ##0;\-* #\ ##0;_-* &quot;-&quot;_-;_-@_-"/>
  </numFmts>
  <fonts count="22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0"/>
      <name val="Times New Roman"/>
      <family val="1"/>
    </font>
    <font>
      <sz val="6.5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12"/>
      <name val="Times New Roman"/>
      <family val="1"/>
    </font>
    <font>
      <sz val="8"/>
      <name val="華康楷書體W5"/>
      <family val="3"/>
    </font>
    <font>
      <sz val="7.5"/>
      <name val="華康標楷體W5"/>
      <family val="3"/>
    </font>
    <font>
      <sz val="8"/>
      <name val="華康標楷體W5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8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4" fillId="0" borderId="3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10" fillId="0" borderId="3" xfId="0" applyFont="1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 quotePrefix="1">
      <alignment horizontal="center" vertical="center"/>
    </xf>
    <xf numFmtId="4" fontId="15" fillId="0" borderId="0" xfId="0" applyNumberFormat="1" applyFont="1" applyBorder="1" applyAlignment="1" applyProtection="1">
      <alignment horizontal="right" vertical="center"/>
      <protection locked="0"/>
    </xf>
    <xf numFmtId="4" fontId="10" fillId="0" borderId="0" xfId="0" applyNumberFormat="1" applyFont="1" applyBorder="1" applyAlignment="1" applyProtection="1">
      <alignment horizontal="right" vertical="center"/>
      <protection locked="0"/>
    </xf>
    <xf numFmtId="4" fontId="15" fillId="0" borderId="0" xfId="0" applyNumberFormat="1" applyFont="1" applyBorder="1" applyAlignment="1" applyProtection="1" quotePrefix="1">
      <alignment horizontal="right" vertical="center"/>
      <protection locked="0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 applyProtection="1" quotePrefix="1">
      <alignment horizontal="center" vertical="center"/>
      <protection locked="0"/>
    </xf>
    <xf numFmtId="2" fontId="10" fillId="0" borderId="0" xfId="0" applyNumberFormat="1" applyFont="1" applyBorder="1" applyAlignment="1" applyProtection="1">
      <alignment horizontal="right" vertical="center"/>
      <protection locked="0"/>
    </xf>
    <xf numFmtId="2" fontId="15" fillId="0" borderId="0" xfId="0" applyNumberFormat="1" applyFont="1" applyBorder="1" applyAlignment="1" applyProtection="1" quotePrefix="1">
      <alignment horizontal="right" vertical="center"/>
      <protection locked="0"/>
    </xf>
    <xf numFmtId="2" fontId="15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quotePrefix="1">
      <alignment horizontal="center" vertical="center"/>
    </xf>
    <xf numFmtId="0" fontId="16" fillId="0" borderId="2" xfId="0" applyFont="1" applyBorder="1" applyAlignment="1" quotePrefix="1">
      <alignment horizontal="center" vertical="center"/>
    </xf>
    <xf numFmtId="4" fontId="17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4" fontId="15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5" fillId="0" borderId="0" xfId="0" applyNumberFormat="1" applyFont="1" applyBorder="1" applyAlignment="1" quotePrefix="1">
      <alignment horizontal="right" vertical="center"/>
    </xf>
    <xf numFmtId="0" fontId="15" fillId="0" borderId="2" xfId="0" applyFont="1" applyBorder="1" applyAlignment="1">
      <alignment horizontal="center" vertical="center"/>
    </xf>
    <xf numFmtId="187" fontId="15" fillId="0" borderId="6" xfId="0" applyNumberFormat="1" applyFont="1" applyBorder="1" applyAlignment="1">
      <alignment horizontal="right" wrapText="1"/>
    </xf>
    <xf numFmtId="187" fontId="15" fillId="0" borderId="0" xfId="0" applyNumberFormat="1" applyFont="1" applyBorder="1" applyAlignment="1">
      <alignment horizontal="right" wrapText="1"/>
    </xf>
    <xf numFmtId="4" fontId="10" fillId="0" borderId="0" xfId="0" applyNumberFormat="1" applyFont="1" applyAlignment="1" applyProtection="1">
      <alignment horizontal="right" vertical="center"/>
      <protection locked="0"/>
    </xf>
    <xf numFmtId="0" fontId="15" fillId="0" borderId="2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4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4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 quotePrefix="1">
      <alignment horizontal="center" vertical="center"/>
    </xf>
    <xf numFmtId="4" fontId="10" fillId="0" borderId="0" xfId="0" applyNumberFormat="1" applyFont="1" applyBorder="1" applyAlignment="1" quotePrefix="1">
      <alignment vertical="center"/>
    </xf>
    <xf numFmtId="0" fontId="15" fillId="0" borderId="0" xfId="0" applyFont="1" applyBorder="1" applyAlignment="1" quotePrefix="1">
      <alignment horizontal="center" vertical="center"/>
    </xf>
    <xf numFmtId="4" fontId="10" fillId="0" borderId="0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quotePrefix="1">
      <alignment horizontal="left" vertic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15" fillId="0" borderId="0" xfId="0" applyNumberFormat="1" applyFont="1" applyBorder="1" applyAlignment="1" applyProtection="1">
      <alignment horizontal="right"/>
      <protection locked="0"/>
    </xf>
    <xf numFmtId="4" fontId="10" fillId="0" borderId="0" xfId="0" applyNumberFormat="1" applyFont="1" applyAlignment="1" applyProtection="1">
      <alignment horizontal="right"/>
      <protection locked="0"/>
    </xf>
    <xf numFmtId="4" fontId="15" fillId="0" borderId="0" xfId="0" applyNumberFormat="1" applyFont="1" applyBorder="1" applyAlignment="1" applyProtection="1" quotePrefix="1">
      <alignment horizontal="right"/>
      <protection locked="0"/>
    </xf>
    <xf numFmtId="4" fontId="17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4" fontId="15" fillId="0" borderId="0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4" fontId="15" fillId="0" borderId="0" xfId="0" applyNumberFormat="1" applyFont="1" applyBorder="1" applyAlignment="1" quotePrefix="1">
      <alignment horizontal="right"/>
    </xf>
    <xf numFmtId="0" fontId="10" fillId="0" borderId="1" xfId="0" applyFont="1" applyBorder="1" applyAlignment="1" quotePrefix="1">
      <alignment horizontal="center"/>
    </xf>
    <xf numFmtId="0" fontId="10" fillId="0" borderId="4" xfId="0" applyFont="1" applyBorder="1" applyAlignment="1">
      <alignment/>
    </xf>
    <xf numFmtId="4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/>
    </xf>
    <xf numFmtId="4" fontId="10" fillId="0" borderId="5" xfId="0" applyNumberFormat="1" applyFont="1" applyBorder="1" applyAlignment="1">
      <alignment horizont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 quotePrefix="1">
      <alignment horizontal="right"/>
    </xf>
    <xf numFmtId="4" fontId="10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0</xdr:rowOff>
    </xdr:from>
    <xdr:to>
      <xdr:col>1</xdr:col>
      <xdr:colOff>152400</xdr:colOff>
      <xdr:row>1</xdr:row>
      <xdr:rowOff>38100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428625" y="133350"/>
          <a:ext cx="7715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農產價格</a:t>
          </a:r>
        </a:p>
      </xdr:txBody>
    </xdr:sp>
    <xdr:clientData/>
  </xdr:twoCellAnchor>
  <xdr:twoCellAnchor>
    <xdr:from>
      <xdr:col>14</xdr:col>
      <xdr:colOff>600075</xdr:colOff>
      <xdr:row>0</xdr:row>
      <xdr:rowOff>0</xdr:rowOff>
    </xdr:from>
    <xdr:to>
      <xdr:col>16</xdr:col>
      <xdr:colOff>762000</xdr:colOff>
      <xdr:row>0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13563600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PRICES OF AGRI.PRODUCTS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0</xdr:rowOff>
    </xdr:from>
    <xdr:to>
      <xdr:col>1</xdr:col>
      <xdr:colOff>285750</xdr:colOff>
      <xdr:row>1</xdr:row>
      <xdr:rowOff>38100</xdr:rowOff>
    </xdr:to>
    <xdr:sp>
      <xdr:nvSpPr>
        <xdr:cNvPr id="1" name="文字 5"/>
        <xdr:cNvSpPr txBox="1">
          <a:spLocks noChangeArrowheads="1"/>
        </xdr:cNvSpPr>
      </xdr:nvSpPr>
      <xdr:spPr>
        <a:xfrm>
          <a:off x="485775" y="133350"/>
          <a:ext cx="8477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農產價格</a:t>
          </a:r>
        </a:p>
      </xdr:txBody>
    </xdr:sp>
    <xdr:clientData/>
  </xdr:twoCellAnchor>
  <xdr:twoCellAnchor>
    <xdr:from>
      <xdr:col>13</xdr:col>
      <xdr:colOff>781050</xdr:colOff>
      <xdr:row>0</xdr:row>
      <xdr:rowOff>0</xdr:rowOff>
    </xdr:from>
    <xdr:to>
      <xdr:col>15</xdr:col>
      <xdr:colOff>885825</xdr:colOff>
      <xdr:row>0</xdr:row>
      <xdr:rowOff>0</xdr:rowOff>
    </xdr:to>
    <xdr:sp>
      <xdr:nvSpPr>
        <xdr:cNvPr id="2" name="文字 6"/>
        <xdr:cNvSpPr txBox="1">
          <a:spLocks noChangeArrowheads="1"/>
        </xdr:cNvSpPr>
      </xdr:nvSpPr>
      <xdr:spPr>
        <a:xfrm>
          <a:off x="13506450" y="0"/>
          <a:ext cx="1952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 PRICES OF AGRI.PRODUCTS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88"/>
  <sheetViews>
    <sheetView tabSelected="1" workbookViewId="0" topLeftCell="A1">
      <selection activeCell="A2" sqref="A2:H2"/>
    </sheetView>
  </sheetViews>
  <sheetFormatPr defaultColWidth="8.796875" defaultRowHeight="15"/>
  <cols>
    <col min="1" max="1" width="11" style="68" customWidth="1"/>
    <col min="2" max="2" width="7.09765625" style="68" customWidth="1"/>
    <col min="3" max="8" width="9.8984375" style="68" customWidth="1"/>
    <col min="9" max="9" width="16.09765625" style="68" customWidth="1"/>
    <col min="10" max="18" width="8.5" style="68" customWidth="1"/>
    <col min="19" max="24" width="6.5" style="68" customWidth="1"/>
    <col min="25" max="16384" width="9" style="68" customWidth="1"/>
  </cols>
  <sheetData>
    <row r="1" spans="1:22" s="3" customFormat="1" ht="10.5" customHeight="1">
      <c r="A1" s="1" t="s">
        <v>44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1" t="s">
        <v>45</v>
      </c>
      <c r="Q1" s="4"/>
      <c r="R1" s="5"/>
      <c r="S1" s="4"/>
      <c r="T1" s="2"/>
      <c r="U1" s="2"/>
      <c r="V1" s="2"/>
    </row>
    <row r="2" spans="1:24" s="6" customFormat="1" ht="24.75" customHeight="1">
      <c r="A2" s="105" t="s">
        <v>46</v>
      </c>
      <c r="B2" s="106"/>
      <c r="C2" s="106"/>
      <c r="D2" s="106"/>
      <c r="E2" s="106"/>
      <c r="F2" s="106"/>
      <c r="G2" s="106"/>
      <c r="H2" s="106"/>
      <c r="J2" s="107" t="s">
        <v>47</v>
      </c>
      <c r="K2" s="108"/>
      <c r="L2" s="108"/>
      <c r="M2" s="108"/>
      <c r="N2" s="108"/>
      <c r="O2" s="108"/>
      <c r="P2" s="108"/>
      <c r="Q2" s="108"/>
      <c r="R2" s="108"/>
      <c r="S2" s="7"/>
      <c r="T2" s="7"/>
      <c r="U2" s="7"/>
      <c r="V2" s="7"/>
      <c r="W2" s="7"/>
      <c r="X2" s="7"/>
    </row>
    <row r="3" spans="1:24" s="6" customFormat="1" ht="7.5" customHeight="1">
      <c r="A3" s="7"/>
      <c r="B3" s="8"/>
      <c r="C3" s="8"/>
      <c r="D3" s="8"/>
      <c r="E3" s="7"/>
      <c r="F3" s="7"/>
      <c r="G3" s="7"/>
      <c r="H3" s="7"/>
      <c r="J3" s="7"/>
      <c r="K3" s="8"/>
      <c r="L3" s="8"/>
      <c r="M3" s="8"/>
      <c r="N3" s="8"/>
      <c r="O3" s="7"/>
      <c r="P3" s="7"/>
      <c r="Q3" s="7"/>
      <c r="R3" s="7"/>
      <c r="S3" s="8"/>
      <c r="T3" s="7"/>
      <c r="U3" s="4"/>
      <c r="V3" s="4"/>
      <c r="W3" s="7"/>
      <c r="X3" s="7"/>
    </row>
    <row r="4" spans="1:24" s="5" customFormat="1" ht="10.5" customHeight="1">
      <c r="A4" s="9" t="s">
        <v>0</v>
      </c>
      <c r="B4" s="10"/>
      <c r="C4" s="10"/>
      <c r="D4" s="11"/>
      <c r="E4" s="10"/>
      <c r="F4" s="10"/>
      <c r="G4" s="10"/>
      <c r="H4" s="10"/>
      <c r="I4" s="4"/>
      <c r="J4" s="10"/>
      <c r="K4" s="10"/>
      <c r="L4" s="10"/>
      <c r="M4" s="10"/>
      <c r="N4" s="10"/>
      <c r="O4" s="10"/>
      <c r="P4" s="11"/>
      <c r="Q4" s="12" t="s">
        <v>48</v>
      </c>
      <c r="R4" s="12"/>
      <c r="S4" s="13"/>
      <c r="T4" s="13"/>
      <c r="U4" s="13"/>
      <c r="V4" s="4"/>
      <c r="W4" s="13"/>
      <c r="X4" s="13"/>
    </row>
    <row r="5" spans="1:24" s="3" customFormat="1" ht="4.5" customHeight="1">
      <c r="A5" s="14"/>
      <c r="B5" s="15"/>
      <c r="C5" s="16"/>
      <c r="D5" s="16"/>
      <c r="E5" s="16"/>
      <c r="F5" s="16"/>
      <c r="G5" s="16"/>
      <c r="H5" s="16"/>
      <c r="J5" s="16"/>
      <c r="K5" s="16"/>
      <c r="L5" s="16"/>
      <c r="M5" s="16"/>
      <c r="N5" s="16"/>
      <c r="O5" s="16"/>
      <c r="P5" s="16"/>
      <c r="Q5" s="16"/>
      <c r="R5" s="14"/>
      <c r="S5" s="14"/>
      <c r="T5" s="14"/>
      <c r="U5" s="14"/>
      <c r="V5" s="14"/>
      <c r="W5" s="14"/>
      <c r="X5" s="14"/>
    </row>
    <row r="6" spans="1:24" s="3" customFormat="1" ht="9" customHeight="1">
      <c r="A6" s="17" t="s">
        <v>49</v>
      </c>
      <c r="B6" s="18"/>
      <c r="C6" s="19" t="s">
        <v>50</v>
      </c>
      <c r="D6" s="19" t="s">
        <v>51</v>
      </c>
      <c r="E6" s="19" t="s">
        <v>52</v>
      </c>
      <c r="F6" s="19" t="s">
        <v>53</v>
      </c>
      <c r="G6" s="20" t="s">
        <v>54</v>
      </c>
      <c r="H6" s="20" t="s">
        <v>55</v>
      </c>
      <c r="J6" s="19" t="s">
        <v>56</v>
      </c>
      <c r="K6" s="19" t="s">
        <v>57</v>
      </c>
      <c r="L6" s="19" t="s">
        <v>58</v>
      </c>
      <c r="M6" s="19" t="s">
        <v>59</v>
      </c>
      <c r="N6" s="19" t="s">
        <v>60</v>
      </c>
      <c r="O6" s="20" t="s">
        <v>1</v>
      </c>
      <c r="P6" s="19" t="s">
        <v>61</v>
      </c>
      <c r="Q6" s="19" t="s">
        <v>62</v>
      </c>
      <c r="R6" s="21" t="s">
        <v>63</v>
      </c>
      <c r="S6" s="14"/>
      <c r="T6" s="14"/>
      <c r="U6" s="14"/>
      <c r="V6" s="14"/>
      <c r="W6" s="14"/>
      <c r="X6" s="14"/>
    </row>
    <row r="7" spans="1:24" s="3" customFormat="1" ht="9" customHeight="1">
      <c r="A7" s="14"/>
      <c r="B7" s="15"/>
      <c r="C7" s="16"/>
      <c r="D7" s="16"/>
      <c r="E7" s="16"/>
      <c r="F7" s="16" t="s">
        <v>64</v>
      </c>
      <c r="G7" s="16"/>
      <c r="H7" s="16"/>
      <c r="J7" s="16"/>
      <c r="K7" s="16"/>
      <c r="L7" s="16"/>
      <c r="M7" s="16"/>
      <c r="N7" s="16"/>
      <c r="O7" s="16"/>
      <c r="P7" s="16"/>
      <c r="Q7" s="16"/>
      <c r="R7" s="14"/>
      <c r="S7" s="14"/>
      <c r="T7" s="14"/>
      <c r="U7" s="14"/>
      <c r="V7" s="14"/>
      <c r="W7" s="14"/>
      <c r="X7" s="14"/>
    </row>
    <row r="8" spans="1:24" s="3" customFormat="1" ht="7.5" customHeight="1">
      <c r="A8" s="2"/>
      <c r="B8" s="22"/>
      <c r="C8" s="16"/>
      <c r="D8" s="16"/>
      <c r="E8" s="16"/>
      <c r="F8" s="16"/>
      <c r="G8" s="16"/>
      <c r="H8" s="16"/>
      <c r="J8" s="16"/>
      <c r="K8" s="16"/>
      <c r="L8" s="16"/>
      <c r="M8" s="16"/>
      <c r="N8" s="16"/>
      <c r="O8" s="23" t="s">
        <v>2</v>
      </c>
      <c r="P8" s="16"/>
      <c r="Q8" s="16"/>
      <c r="R8" s="14"/>
      <c r="S8" s="14"/>
      <c r="T8" s="14"/>
      <c r="U8" s="14"/>
      <c r="V8" s="14"/>
      <c r="W8" s="14"/>
      <c r="X8" s="14"/>
    </row>
    <row r="9" spans="1:24" s="3" customFormat="1" ht="10.5" customHeight="1">
      <c r="A9" s="24" t="s">
        <v>3</v>
      </c>
      <c r="B9" s="18"/>
      <c r="C9" s="16"/>
      <c r="D9" s="16"/>
      <c r="E9" s="16"/>
      <c r="F9" s="16" t="s">
        <v>4</v>
      </c>
      <c r="G9" s="16" t="s">
        <v>5</v>
      </c>
      <c r="H9" s="16"/>
      <c r="J9" s="16"/>
      <c r="K9" s="16" t="s">
        <v>6</v>
      </c>
      <c r="L9" s="16"/>
      <c r="M9" s="16"/>
      <c r="N9" s="16" t="s">
        <v>7</v>
      </c>
      <c r="O9" s="16" t="s">
        <v>7</v>
      </c>
      <c r="P9" s="16" t="s">
        <v>8</v>
      </c>
      <c r="Q9" s="16"/>
      <c r="R9" s="14"/>
      <c r="S9" s="14"/>
      <c r="T9" s="14"/>
      <c r="U9" s="14"/>
      <c r="V9" s="14"/>
      <c r="W9" s="14"/>
      <c r="X9" s="14"/>
    </row>
    <row r="10" spans="1:24" s="3" customFormat="1" ht="10.5" customHeight="1">
      <c r="A10" s="24" t="s">
        <v>9</v>
      </c>
      <c r="B10" s="18"/>
      <c r="C10" s="16" t="s">
        <v>65</v>
      </c>
      <c r="D10" s="16" t="s">
        <v>66</v>
      </c>
      <c r="E10" s="16" t="s">
        <v>10</v>
      </c>
      <c r="F10" s="16" t="s">
        <v>11</v>
      </c>
      <c r="G10" s="16" t="s">
        <v>12</v>
      </c>
      <c r="H10" s="16" t="s">
        <v>13</v>
      </c>
      <c r="J10" s="16" t="s">
        <v>6</v>
      </c>
      <c r="K10" s="16" t="s">
        <v>12</v>
      </c>
      <c r="L10" s="16" t="s">
        <v>14</v>
      </c>
      <c r="M10" s="16" t="s">
        <v>15</v>
      </c>
      <c r="N10" s="25" t="s">
        <v>67</v>
      </c>
      <c r="O10" s="16" t="s">
        <v>15</v>
      </c>
      <c r="P10" s="16" t="s">
        <v>16</v>
      </c>
      <c r="Q10" s="26" t="s">
        <v>17</v>
      </c>
      <c r="R10" s="14" t="s">
        <v>18</v>
      </c>
      <c r="S10" s="14"/>
      <c r="T10" s="14"/>
      <c r="U10" s="14"/>
      <c r="V10" s="14"/>
      <c r="W10" s="14"/>
      <c r="X10" s="14"/>
    </row>
    <row r="11" spans="1:24" s="3" customFormat="1" ht="6" customHeight="1">
      <c r="A11" s="27"/>
      <c r="B11" s="28"/>
      <c r="C11" s="29"/>
      <c r="D11" s="29"/>
      <c r="E11" s="29"/>
      <c r="F11" s="29"/>
      <c r="G11" s="29"/>
      <c r="H11" s="29"/>
      <c r="J11" s="29"/>
      <c r="K11" s="29"/>
      <c r="L11" s="29"/>
      <c r="M11" s="29"/>
      <c r="N11" s="29"/>
      <c r="O11" s="29"/>
      <c r="P11" s="29"/>
      <c r="Q11" s="29"/>
      <c r="R11" s="27"/>
      <c r="S11" s="14"/>
      <c r="T11" s="14"/>
      <c r="U11" s="14"/>
      <c r="V11" s="14"/>
      <c r="W11" s="14"/>
      <c r="X11" s="14"/>
    </row>
    <row r="12" spans="1:24" s="3" customFormat="1" ht="6" customHeight="1">
      <c r="A12" s="2"/>
      <c r="B12" s="2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3" customFormat="1" ht="8.25" customHeight="1">
      <c r="A13" s="21" t="s">
        <v>68</v>
      </c>
      <c r="B13" s="30">
        <f>A14+1910</f>
        <v>1992</v>
      </c>
      <c r="C13" s="31">
        <v>9.64</v>
      </c>
      <c r="D13" s="31">
        <v>4.28</v>
      </c>
      <c r="E13" s="31">
        <v>8.54</v>
      </c>
      <c r="F13" s="31">
        <v>7.87</v>
      </c>
      <c r="G13" s="31">
        <v>35.23</v>
      </c>
      <c r="H13" s="31">
        <v>13.41</v>
      </c>
      <c r="I13" s="32"/>
      <c r="J13" s="33">
        <v>16.54</v>
      </c>
      <c r="K13" s="33">
        <v>38.16</v>
      </c>
      <c r="L13" s="33">
        <v>28.71</v>
      </c>
      <c r="M13" s="33">
        <v>8.37</v>
      </c>
      <c r="N13" s="33">
        <v>12.43</v>
      </c>
      <c r="O13" s="31">
        <v>10.16</v>
      </c>
      <c r="P13" s="31">
        <v>11.91</v>
      </c>
      <c r="Q13" s="31">
        <v>11.08</v>
      </c>
      <c r="R13" s="31">
        <v>20.57</v>
      </c>
      <c r="S13" s="2"/>
      <c r="T13" s="2"/>
      <c r="U13" s="2"/>
      <c r="V13" s="2"/>
      <c r="W13" s="2"/>
      <c r="X13" s="2"/>
    </row>
    <row r="14" spans="1:24" s="3" customFormat="1" ht="8.25" customHeight="1">
      <c r="A14" s="34">
        <f>A15-1</f>
        <v>82</v>
      </c>
      <c r="B14" s="30">
        <f>A14+1911</f>
        <v>1993</v>
      </c>
      <c r="C14" s="31">
        <v>8.2</v>
      </c>
      <c r="D14" s="31">
        <v>4.86</v>
      </c>
      <c r="E14" s="31">
        <v>11.06</v>
      </c>
      <c r="F14" s="31">
        <v>6.92</v>
      </c>
      <c r="G14" s="31">
        <v>22.66</v>
      </c>
      <c r="H14" s="31">
        <v>12.98</v>
      </c>
      <c r="I14" s="32"/>
      <c r="J14" s="33">
        <v>15.97</v>
      </c>
      <c r="K14" s="33">
        <v>20.8</v>
      </c>
      <c r="L14" s="33">
        <v>24.23</v>
      </c>
      <c r="M14" s="33">
        <v>9</v>
      </c>
      <c r="N14" s="31">
        <v>12.73</v>
      </c>
      <c r="O14" s="31">
        <v>10.52</v>
      </c>
      <c r="P14" s="31">
        <v>12.77</v>
      </c>
      <c r="Q14" s="31">
        <v>9.43</v>
      </c>
      <c r="R14" s="31">
        <v>17.65</v>
      </c>
      <c r="S14" s="2"/>
      <c r="T14" s="2"/>
      <c r="V14" s="2"/>
      <c r="W14" s="2"/>
      <c r="X14" s="2"/>
    </row>
    <row r="15" spans="1:20" s="3" customFormat="1" ht="8.25" customHeight="1">
      <c r="A15" s="34">
        <f>A16-1</f>
        <v>83</v>
      </c>
      <c r="B15" s="30">
        <f>A15+1911</f>
        <v>1994</v>
      </c>
      <c r="C15" s="31">
        <v>10.95</v>
      </c>
      <c r="D15" s="31">
        <v>5.23</v>
      </c>
      <c r="E15" s="31">
        <v>11.25</v>
      </c>
      <c r="F15" s="31">
        <v>11.5</v>
      </c>
      <c r="G15" s="31">
        <v>28.15</v>
      </c>
      <c r="H15" s="31">
        <v>20.05</v>
      </c>
      <c r="I15" s="32"/>
      <c r="J15" s="33">
        <v>19.33</v>
      </c>
      <c r="K15" s="31">
        <v>55.5</v>
      </c>
      <c r="L15" s="33">
        <v>57.2</v>
      </c>
      <c r="M15" s="33">
        <v>13.37</v>
      </c>
      <c r="N15" s="33">
        <v>16.76</v>
      </c>
      <c r="O15" s="31">
        <v>13.35</v>
      </c>
      <c r="P15" s="31">
        <v>13.32</v>
      </c>
      <c r="Q15" s="31">
        <v>12.75</v>
      </c>
      <c r="R15" s="31">
        <v>25.61</v>
      </c>
      <c r="S15" s="2"/>
      <c r="T15" s="2"/>
    </row>
    <row r="16" spans="1:20" s="3" customFormat="1" ht="8.25" customHeight="1">
      <c r="A16" s="34">
        <f>A17-1</f>
        <v>84</v>
      </c>
      <c r="B16" s="30">
        <f>A16+1911</f>
        <v>1995</v>
      </c>
      <c r="C16" s="31">
        <v>7.240833333333334</v>
      </c>
      <c r="D16" s="31">
        <v>15.7575</v>
      </c>
      <c r="E16" s="31">
        <v>12.524285714285712</v>
      </c>
      <c r="F16" s="31">
        <v>14.72</v>
      </c>
      <c r="G16" s="31">
        <v>25.245</v>
      </c>
      <c r="H16" s="31">
        <v>20.49666666666667</v>
      </c>
      <c r="I16" s="32"/>
      <c r="J16" s="33">
        <v>29.153333333333336</v>
      </c>
      <c r="K16" s="31">
        <v>136.72333333333336</v>
      </c>
      <c r="L16" s="33">
        <v>41.02916666666667</v>
      </c>
      <c r="M16" s="33">
        <v>9.065</v>
      </c>
      <c r="N16" s="33">
        <v>13.121666666666664</v>
      </c>
      <c r="O16" s="31">
        <v>10.166666666666668</v>
      </c>
      <c r="P16" s="31">
        <v>12.926666666666664</v>
      </c>
      <c r="Q16" s="31">
        <v>11.443333333333333</v>
      </c>
      <c r="R16" s="31">
        <v>21.7975</v>
      </c>
      <c r="S16" s="2"/>
      <c r="T16" s="2"/>
    </row>
    <row r="17" spans="1:20" s="3" customFormat="1" ht="8.25" customHeight="1">
      <c r="A17" s="34">
        <f>A19-1</f>
        <v>85</v>
      </c>
      <c r="B17" s="30">
        <f>A17+1911</f>
        <v>1996</v>
      </c>
      <c r="C17" s="31">
        <v>7.875</v>
      </c>
      <c r="D17" s="31">
        <v>6.027142857142857</v>
      </c>
      <c r="E17" s="31">
        <v>11.374285714285715</v>
      </c>
      <c r="F17" s="31">
        <v>6.063333333333333</v>
      </c>
      <c r="G17" s="31">
        <v>30.48</v>
      </c>
      <c r="H17" s="31">
        <v>18.506666666666664</v>
      </c>
      <c r="I17" s="32"/>
      <c r="J17" s="33">
        <v>37.23625</v>
      </c>
      <c r="K17" s="31">
        <v>35.735</v>
      </c>
      <c r="L17" s="33">
        <v>33.29</v>
      </c>
      <c r="M17" s="33">
        <v>10.5525</v>
      </c>
      <c r="N17" s="33">
        <v>13.479166666666666</v>
      </c>
      <c r="O17" s="31">
        <v>12.408333333333331</v>
      </c>
      <c r="P17" s="31">
        <v>13.3675</v>
      </c>
      <c r="Q17" s="31">
        <v>12.514166666666668</v>
      </c>
      <c r="R17" s="31">
        <v>22.021666666666672</v>
      </c>
      <c r="S17" s="2"/>
      <c r="T17" s="2"/>
    </row>
    <row r="18" spans="1:20" s="3" customFormat="1" ht="6" customHeight="1">
      <c r="A18" s="34"/>
      <c r="B18" s="15"/>
      <c r="C18" s="31"/>
      <c r="D18" s="31"/>
      <c r="E18" s="31"/>
      <c r="F18" s="31"/>
      <c r="G18" s="31"/>
      <c r="H18" s="31"/>
      <c r="S18" s="2"/>
      <c r="T18" s="2"/>
    </row>
    <row r="19" spans="1:20" s="3" customFormat="1" ht="8.25" customHeight="1">
      <c r="A19" s="34">
        <f>A20-1</f>
        <v>86</v>
      </c>
      <c r="B19" s="30">
        <f>A19+1911</f>
        <v>1997</v>
      </c>
      <c r="C19" s="31">
        <v>10.523333333333332</v>
      </c>
      <c r="D19" s="31">
        <v>5.0120000000000005</v>
      </c>
      <c r="E19" s="31">
        <v>9.408333333333333</v>
      </c>
      <c r="F19" s="31">
        <v>4.7075</v>
      </c>
      <c r="G19" s="31">
        <v>27.485</v>
      </c>
      <c r="H19" s="31">
        <v>17.093333333333334</v>
      </c>
      <c r="I19" s="32"/>
      <c r="J19" s="33">
        <v>17.936666666666667</v>
      </c>
      <c r="K19" s="31">
        <v>34.475</v>
      </c>
      <c r="L19" s="33">
        <v>36.403333333333336</v>
      </c>
      <c r="M19" s="33">
        <v>10.265833333333331</v>
      </c>
      <c r="N19" s="33">
        <v>13.861666666666665</v>
      </c>
      <c r="O19" s="31">
        <v>10.9025</v>
      </c>
      <c r="P19" s="31">
        <v>15.621666666666668</v>
      </c>
      <c r="Q19" s="31">
        <v>11.195</v>
      </c>
      <c r="R19" s="31">
        <v>26.243333333333336</v>
      </c>
      <c r="S19" s="2"/>
      <c r="T19" s="2"/>
    </row>
    <row r="20" spans="1:20" s="3" customFormat="1" ht="8.25" customHeight="1">
      <c r="A20" s="34">
        <f>A21-1</f>
        <v>87</v>
      </c>
      <c r="B20" s="30">
        <f>A20+1911</f>
        <v>1998</v>
      </c>
      <c r="C20" s="31">
        <v>11.645</v>
      </c>
      <c r="D20" s="31">
        <v>13.993333333333334</v>
      </c>
      <c r="E20" s="31">
        <v>13.03</v>
      </c>
      <c r="F20" s="31">
        <v>12.618333333333334</v>
      </c>
      <c r="G20" s="31" t="s">
        <v>19</v>
      </c>
      <c r="H20" s="31">
        <v>25.218333333333334</v>
      </c>
      <c r="I20" s="32"/>
      <c r="J20" s="33">
        <v>49.13600000000001</v>
      </c>
      <c r="K20" s="31">
        <v>79.62625</v>
      </c>
      <c r="L20" s="33">
        <v>29.80083333333333</v>
      </c>
      <c r="M20" s="33">
        <v>16.760833333333334</v>
      </c>
      <c r="N20" s="33">
        <v>17.588333333333335</v>
      </c>
      <c r="O20" s="31">
        <v>14.14333333333333</v>
      </c>
      <c r="P20" s="31">
        <v>18.12333333333333</v>
      </c>
      <c r="Q20" s="31">
        <v>15.78416666666667</v>
      </c>
      <c r="R20" s="31">
        <v>25.44916666666666</v>
      </c>
      <c r="S20" s="2"/>
      <c r="T20" s="2"/>
    </row>
    <row r="21" spans="1:20" s="3" customFormat="1" ht="8.25" customHeight="1">
      <c r="A21" s="34">
        <f>A22-1</f>
        <v>88</v>
      </c>
      <c r="B21" s="30">
        <f>A21+1911</f>
        <v>1999</v>
      </c>
      <c r="C21" s="31">
        <v>7.06</v>
      </c>
      <c r="D21" s="31">
        <v>8.45</v>
      </c>
      <c r="E21" s="31">
        <v>15.92</v>
      </c>
      <c r="F21" s="31">
        <v>12.01</v>
      </c>
      <c r="G21" s="31" t="s">
        <v>19</v>
      </c>
      <c r="H21" s="31">
        <v>21.96</v>
      </c>
      <c r="I21" s="32"/>
      <c r="J21" s="33">
        <v>51.19</v>
      </c>
      <c r="K21" s="31">
        <v>56.25</v>
      </c>
      <c r="L21" s="33">
        <v>42.28</v>
      </c>
      <c r="M21" s="33">
        <v>10.03</v>
      </c>
      <c r="N21" s="33">
        <v>15.56</v>
      </c>
      <c r="O21" s="31">
        <v>9.61</v>
      </c>
      <c r="P21" s="31">
        <v>18.93</v>
      </c>
      <c r="Q21" s="31">
        <v>12.64</v>
      </c>
      <c r="R21" s="31">
        <v>26.87</v>
      </c>
      <c r="S21" s="2"/>
      <c r="T21" s="2"/>
    </row>
    <row r="22" spans="1:20" s="3" customFormat="1" ht="8.25" customHeight="1">
      <c r="A22" s="35">
        <v>89</v>
      </c>
      <c r="B22" s="30">
        <f>A22+1911</f>
        <v>2000</v>
      </c>
      <c r="C22" s="31">
        <v>10.315833333333332</v>
      </c>
      <c r="D22" s="31">
        <v>7.91</v>
      </c>
      <c r="E22" s="31">
        <v>9.716666666666667</v>
      </c>
      <c r="F22" s="31">
        <v>6.346</v>
      </c>
      <c r="G22" s="31" t="s">
        <v>19</v>
      </c>
      <c r="H22" s="31">
        <v>25.209166666666665</v>
      </c>
      <c r="I22" s="36"/>
      <c r="J22" s="37">
        <v>37.86166666666666</v>
      </c>
      <c r="K22" s="38">
        <v>36.679</v>
      </c>
      <c r="L22" s="37">
        <v>38.17777777777778</v>
      </c>
      <c r="M22" s="37">
        <v>10.333333333333334</v>
      </c>
      <c r="N22" s="37">
        <v>16.276666666666667</v>
      </c>
      <c r="O22" s="38">
        <v>10.23</v>
      </c>
      <c r="P22" s="38">
        <v>21.031666666666663</v>
      </c>
      <c r="Q22" s="38">
        <v>12.140833333333333</v>
      </c>
      <c r="R22" s="38">
        <v>25.03916666666667</v>
      </c>
      <c r="S22" s="2"/>
      <c r="T22" s="2"/>
    </row>
    <row r="23" spans="1:20" s="45" customFormat="1" ht="8.25" customHeight="1">
      <c r="A23" s="39">
        <f>A14+8</f>
        <v>90</v>
      </c>
      <c r="B23" s="40">
        <f>A23+1911</f>
        <v>2001</v>
      </c>
      <c r="C23" s="41">
        <f aca="true" t="shared" si="0" ref="C23:H23">IF(SUM(C25:C38)&gt;0,SUM(C25:C38)/COUNT(C25:C38),"-")</f>
        <v>10.506666666666666</v>
      </c>
      <c r="D23" s="41">
        <f t="shared" si="0"/>
        <v>10.631428571428572</v>
      </c>
      <c r="E23" s="41">
        <f t="shared" si="0"/>
        <v>12.751666666666665</v>
      </c>
      <c r="F23" s="41">
        <f t="shared" si="0"/>
        <v>11.935999999999998</v>
      </c>
      <c r="G23" s="41" t="str">
        <f t="shared" si="0"/>
        <v>-</v>
      </c>
      <c r="H23" s="41">
        <f t="shared" si="0"/>
        <v>21.315</v>
      </c>
      <c r="I23" s="42"/>
      <c r="J23" s="41">
        <f aca="true" t="shared" si="1" ref="J23:R23">IF(SUM(J25:J38)&gt;0,SUM(J25:J38)/COUNT(J25:J38),"-")</f>
        <v>39.052</v>
      </c>
      <c r="K23" s="41">
        <f t="shared" si="1"/>
        <v>26.163</v>
      </c>
      <c r="L23" s="41">
        <f t="shared" si="1"/>
        <v>27.823333333333338</v>
      </c>
      <c r="M23" s="41">
        <f t="shared" si="1"/>
        <v>10.251666666666667</v>
      </c>
      <c r="N23" s="41">
        <f t="shared" si="1"/>
        <v>17.625</v>
      </c>
      <c r="O23" s="41">
        <f t="shared" si="1"/>
        <v>9.305833333333334</v>
      </c>
      <c r="P23" s="41">
        <f t="shared" si="1"/>
        <v>18.879999999999995</v>
      </c>
      <c r="Q23" s="41">
        <f t="shared" si="1"/>
        <v>13.59666666666667</v>
      </c>
      <c r="R23" s="41">
        <f t="shared" si="1"/>
        <v>25.860833333333332</v>
      </c>
      <c r="S23" s="43"/>
      <c r="T23" s="44"/>
    </row>
    <row r="24" spans="1:20" s="3" customFormat="1" ht="6" customHeight="1">
      <c r="A24" s="34"/>
      <c r="B24" s="30"/>
      <c r="C24" s="46"/>
      <c r="D24" s="46"/>
      <c r="E24" s="46"/>
      <c r="F24" s="46"/>
      <c r="G24" s="46"/>
      <c r="H24" s="46"/>
      <c r="I24" s="47"/>
      <c r="J24" s="48"/>
      <c r="K24" s="48"/>
      <c r="L24" s="48"/>
      <c r="M24" s="48"/>
      <c r="N24" s="48"/>
      <c r="O24" s="46"/>
      <c r="P24" s="46"/>
      <c r="Q24" s="46"/>
      <c r="R24" s="46"/>
      <c r="S24" s="2"/>
      <c r="T24" s="2"/>
    </row>
    <row r="25" spans="1:20" s="3" customFormat="1" ht="8.25" customHeight="1">
      <c r="A25" s="14" t="s">
        <v>69</v>
      </c>
      <c r="B25" s="49" t="s">
        <v>20</v>
      </c>
      <c r="C25" s="50">
        <v>6.33</v>
      </c>
      <c r="D25" s="51">
        <v>13.19</v>
      </c>
      <c r="E25" s="51">
        <v>13.08</v>
      </c>
      <c r="F25" s="51">
        <v>12.45</v>
      </c>
      <c r="G25" s="51" t="s">
        <v>19</v>
      </c>
      <c r="H25" s="51">
        <v>36</v>
      </c>
      <c r="I25" s="52"/>
      <c r="J25" s="51">
        <v>49.58</v>
      </c>
      <c r="K25" s="51" t="s">
        <v>19</v>
      </c>
      <c r="L25" s="51">
        <v>34.5</v>
      </c>
      <c r="M25" s="51">
        <v>7.15</v>
      </c>
      <c r="N25" s="51">
        <v>10.67</v>
      </c>
      <c r="O25" s="51">
        <v>5.45</v>
      </c>
      <c r="P25" s="51">
        <v>20.51</v>
      </c>
      <c r="Q25" s="51">
        <v>8.34</v>
      </c>
      <c r="R25" s="51">
        <v>21.6</v>
      </c>
      <c r="S25" s="2"/>
      <c r="T25" s="2"/>
    </row>
    <row r="26" spans="1:20" s="3" customFormat="1" ht="8.25" customHeight="1">
      <c r="A26" s="34" t="s">
        <v>21</v>
      </c>
      <c r="B26" s="49" t="s">
        <v>22</v>
      </c>
      <c r="C26" s="50">
        <v>4.42</v>
      </c>
      <c r="D26" s="51">
        <v>8.23</v>
      </c>
      <c r="E26" s="51">
        <v>12.77</v>
      </c>
      <c r="F26" s="51">
        <v>11.54</v>
      </c>
      <c r="G26" s="51" t="s">
        <v>19</v>
      </c>
      <c r="H26" s="51">
        <v>13.44</v>
      </c>
      <c r="I26" s="52"/>
      <c r="J26" s="51">
        <v>22.98</v>
      </c>
      <c r="K26" s="51">
        <v>28.53</v>
      </c>
      <c r="L26" s="51" t="s">
        <v>19</v>
      </c>
      <c r="M26" s="51">
        <v>4.22</v>
      </c>
      <c r="N26" s="51">
        <v>8.8</v>
      </c>
      <c r="O26" s="51">
        <v>3.62</v>
      </c>
      <c r="P26" s="51">
        <v>27.4</v>
      </c>
      <c r="Q26" s="51">
        <v>6.52</v>
      </c>
      <c r="R26" s="51">
        <v>13.43</v>
      </c>
      <c r="S26" s="2"/>
      <c r="T26" s="2"/>
    </row>
    <row r="27" spans="1:20" s="3" customFormat="1" ht="8.25" customHeight="1">
      <c r="A27" s="34" t="s">
        <v>23</v>
      </c>
      <c r="B27" s="49" t="s">
        <v>24</v>
      </c>
      <c r="C27" s="50">
        <v>3.89</v>
      </c>
      <c r="D27" s="51">
        <v>7.22</v>
      </c>
      <c r="E27" s="51">
        <v>11.28</v>
      </c>
      <c r="F27" s="51">
        <v>10.5</v>
      </c>
      <c r="G27" s="51" t="s">
        <v>19</v>
      </c>
      <c r="H27" s="51">
        <v>13.78</v>
      </c>
      <c r="I27" s="52"/>
      <c r="J27" s="51">
        <v>24.28</v>
      </c>
      <c r="K27" s="51">
        <v>26.69</v>
      </c>
      <c r="L27" s="51" t="s">
        <v>19</v>
      </c>
      <c r="M27" s="51">
        <v>3</v>
      </c>
      <c r="N27" s="51">
        <v>6.17</v>
      </c>
      <c r="O27" s="51">
        <v>3.69</v>
      </c>
      <c r="P27" s="51">
        <v>15.6</v>
      </c>
      <c r="Q27" s="51">
        <v>6.58</v>
      </c>
      <c r="R27" s="51">
        <v>11.05</v>
      </c>
      <c r="S27" s="2"/>
      <c r="T27" s="2"/>
    </row>
    <row r="28" spans="1:20" s="3" customFormat="1" ht="8.25" customHeight="1">
      <c r="A28" s="34" t="s">
        <v>25</v>
      </c>
      <c r="B28" s="49" t="s">
        <v>26</v>
      </c>
      <c r="C28" s="31">
        <v>6</v>
      </c>
      <c r="D28" s="51">
        <v>9.78</v>
      </c>
      <c r="E28" s="51">
        <v>12.65</v>
      </c>
      <c r="F28" s="51">
        <v>11.02</v>
      </c>
      <c r="G28" s="51" t="s">
        <v>19</v>
      </c>
      <c r="H28" s="51">
        <v>13.89</v>
      </c>
      <c r="I28" s="52"/>
      <c r="J28" s="51">
        <v>32.85</v>
      </c>
      <c r="K28" s="51">
        <v>24.42</v>
      </c>
      <c r="L28" s="51" t="s">
        <v>19</v>
      </c>
      <c r="M28" s="51">
        <v>3.1</v>
      </c>
      <c r="N28" s="51">
        <v>14.48</v>
      </c>
      <c r="O28" s="51">
        <v>7.51</v>
      </c>
      <c r="P28" s="51">
        <v>16.21</v>
      </c>
      <c r="Q28" s="51">
        <v>11</v>
      </c>
      <c r="R28" s="51">
        <v>13.15</v>
      </c>
      <c r="S28" s="2"/>
      <c r="T28" s="2"/>
    </row>
    <row r="29" spans="1:20" s="3" customFormat="1" ht="6" customHeight="1">
      <c r="A29" s="34"/>
      <c r="B29" s="53"/>
      <c r="C29" s="50"/>
      <c r="D29" s="51"/>
      <c r="E29" s="51"/>
      <c r="F29" s="51"/>
      <c r="G29" s="31"/>
      <c r="H29" s="51"/>
      <c r="I29" s="52"/>
      <c r="J29" s="51"/>
      <c r="K29" s="51"/>
      <c r="L29" s="51"/>
      <c r="M29" s="51"/>
      <c r="N29" s="51"/>
      <c r="O29" s="51"/>
      <c r="P29" s="51"/>
      <c r="Q29" s="51"/>
      <c r="R29" s="51"/>
      <c r="S29" s="2"/>
      <c r="T29" s="2"/>
    </row>
    <row r="30" spans="1:20" s="3" customFormat="1" ht="8.25" customHeight="1">
      <c r="A30" s="34" t="s">
        <v>27</v>
      </c>
      <c r="B30" s="53" t="s">
        <v>28</v>
      </c>
      <c r="C30" s="50">
        <v>5.22</v>
      </c>
      <c r="D30" s="51">
        <v>11.67</v>
      </c>
      <c r="E30" s="51">
        <v>10.3</v>
      </c>
      <c r="F30" s="51">
        <v>14.17</v>
      </c>
      <c r="G30" s="51" t="s">
        <v>19</v>
      </c>
      <c r="H30" s="51">
        <v>12.89</v>
      </c>
      <c r="I30" s="52"/>
      <c r="J30" s="51">
        <v>24.9</v>
      </c>
      <c r="K30" s="51">
        <v>20.56</v>
      </c>
      <c r="L30" s="51">
        <v>49.71</v>
      </c>
      <c r="M30" s="51">
        <v>5.49</v>
      </c>
      <c r="N30" s="51">
        <v>8.99</v>
      </c>
      <c r="O30" s="51">
        <v>7.08</v>
      </c>
      <c r="P30" s="51">
        <v>12.39</v>
      </c>
      <c r="Q30" s="51">
        <v>7.7</v>
      </c>
      <c r="R30" s="51">
        <v>10.27</v>
      </c>
      <c r="S30" s="2"/>
      <c r="T30" s="2"/>
    </row>
    <row r="31" spans="1:20" s="3" customFormat="1" ht="8.25" customHeight="1">
      <c r="A31" s="34" t="s">
        <v>29</v>
      </c>
      <c r="B31" s="53" t="s">
        <v>30</v>
      </c>
      <c r="C31" s="50">
        <v>7.33</v>
      </c>
      <c r="D31" s="51">
        <v>11.33</v>
      </c>
      <c r="E31" s="51" t="s">
        <v>19</v>
      </c>
      <c r="F31" s="51" t="s">
        <v>19</v>
      </c>
      <c r="G31" s="51" t="s">
        <v>19</v>
      </c>
      <c r="H31" s="51">
        <v>14.89</v>
      </c>
      <c r="I31" s="52"/>
      <c r="J31" s="51">
        <v>28.63</v>
      </c>
      <c r="K31" s="51">
        <v>20.53</v>
      </c>
      <c r="L31" s="51">
        <v>34.24</v>
      </c>
      <c r="M31" s="51">
        <v>9.2</v>
      </c>
      <c r="N31" s="51">
        <v>14.55</v>
      </c>
      <c r="O31" s="51">
        <v>7.4</v>
      </c>
      <c r="P31" s="51">
        <v>15.35</v>
      </c>
      <c r="Q31" s="51">
        <v>11.96</v>
      </c>
      <c r="R31" s="51">
        <v>25.9</v>
      </c>
      <c r="S31" s="2"/>
      <c r="T31" s="2"/>
    </row>
    <row r="32" spans="1:20" s="3" customFormat="1" ht="8.25" customHeight="1">
      <c r="A32" s="34" t="s">
        <v>31</v>
      </c>
      <c r="B32" s="49" t="s">
        <v>32</v>
      </c>
      <c r="C32" s="50">
        <v>9</v>
      </c>
      <c r="D32" s="51" t="s">
        <v>19</v>
      </c>
      <c r="E32" s="51" t="s">
        <v>19</v>
      </c>
      <c r="F32" s="51" t="s">
        <v>19</v>
      </c>
      <c r="G32" s="51" t="s">
        <v>19</v>
      </c>
      <c r="H32" s="51">
        <v>15.67</v>
      </c>
      <c r="I32" s="52"/>
      <c r="J32" s="51">
        <v>48.93</v>
      </c>
      <c r="K32" s="51">
        <v>20.85</v>
      </c>
      <c r="L32" s="51">
        <v>26.3</v>
      </c>
      <c r="M32" s="51">
        <v>11.28</v>
      </c>
      <c r="N32" s="51">
        <v>17.19</v>
      </c>
      <c r="O32" s="51">
        <v>8.32</v>
      </c>
      <c r="P32" s="51">
        <v>14.94</v>
      </c>
      <c r="Q32" s="51">
        <v>13.22</v>
      </c>
      <c r="R32" s="51">
        <v>36.94</v>
      </c>
      <c r="S32" s="2"/>
      <c r="T32" s="2"/>
    </row>
    <row r="33" spans="1:20" s="3" customFormat="1" ht="8.25" customHeight="1">
      <c r="A33" s="34" t="s">
        <v>33</v>
      </c>
      <c r="B33" s="49" t="s">
        <v>34</v>
      </c>
      <c r="C33" s="50">
        <v>15.11</v>
      </c>
      <c r="D33" s="51" t="s">
        <v>19</v>
      </c>
      <c r="E33" s="51" t="s">
        <v>19</v>
      </c>
      <c r="F33" s="51" t="s">
        <v>19</v>
      </c>
      <c r="G33" s="51" t="s">
        <v>19</v>
      </c>
      <c r="H33" s="51">
        <v>14.55</v>
      </c>
      <c r="I33" s="52"/>
      <c r="J33" s="51">
        <v>55.43</v>
      </c>
      <c r="K33" s="51">
        <v>22.51</v>
      </c>
      <c r="L33" s="51">
        <v>23.13</v>
      </c>
      <c r="M33" s="51">
        <v>17.01</v>
      </c>
      <c r="N33" s="51">
        <v>23.09</v>
      </c>
      <c r="O33" s="51">
        <v>13.39</v>
      </c>
      <c r="P33" s="51">
        <v>18.04</v>
      </c>
      <c r="Q33" s="51">
        <v>21.6</v>
      </c>
      <c r="R33" s="51">
        <v>40.3</v>
      </c>
      <c r="S33" s="2"/>
      <c r="T33" s="2"/>
    </row>
    <row r="34" spans="1:20" s="3" customFormat="1" ht="6" customHeight="1">
      <c r="A34" s="34"/>
      <c r="B34" s="53"/>
      <c r="C34" s="50"/>
      <c r="D34" s="51"/>
      <c r="E34" s="51"/>
      <c r="F34" s="51"/>
      <c r="G34" s="31"/>
      <c r="H34" s="51"/>
      <c r="I34" s="52"/>
      <c r="J34" s="51"/>
      <c r="K34" s="51"/>
      <c r="L34" s="51"/>
      <c r="M34" s="51"/>
      <c r="N34" s="51"/>
      <c r="O34" s="51"/>
      <c r="P34" s="51"/>
      <c r="Q34" s="51"/>
      <c r="R34" s="51"/>
      <c r="S34" s="2"/>
      <c r="T34" s="2"/>
    </row>
    <row r="35" spans="1:20" s="3" customFormat="1" ht="8.25" customHeight="1">
      <c r="A35" s="34" t="s">
        <v>35</v>
      </c>
      <c r="B35" s="49" t="s">
        <v>36</v>
      </c>
      <c r="C35" s="50">
        <v>18.67</v>
      </c>
      <c r="D35" s="51" t="s">
        <v>19</v>
      </c>
      <c r="E35" s="51" t="s">
        <v>19</v>
      </c>
      <c r="F35" s="51" t="s">
        <v>19</v>
      </c>
      <c r="G35" s="51" t="s">
        <v>19</v>
      </c>
      <c r="H35" s="51">
        <v>29.78</v>
      </c>
      <c r="I35" s="52"/>
      <c r="J35" s="51">
        <v>67.87</v>
      </c>
      <c r="K35" s="51">
        <v>24.25</v>
      </c>
      <c r="L35" s="51">
        <v>20.13</v>
      </c>
      <c r="M35" s="51">
        <v>20.87</v>
      </c>
      <c r="N35" s="51">
        <v>45.11</v>
      </c>
      <c r="O35" s="51">
        <v>17.17</v>
      </c>
      <c r="P35" s="51">
        <v>27.45</v>
      </c>
      <c r="Q35" s="51">
        <v>25.33</v>
      </c>
      <c r="R35" s="51">
        <v>49.24</v>
      </c>
      <c r="S35" s="2"/>
      <c r="T35" s="2"/>
    </row>
    <row r="36" spans="1:20" s="3" customFormat="1" ht="8.25" customHeight="1">
      <c r="A36" s="34" t="s">
        <v>37</v>
      </c>
      <c r="B36" s="49" t="s">
        <v>38</v>
      </c>
      <c r="C36" s="50">
        <v>28</v>
      </c>
      <c r="D36" s="51" t="s">
        <v>19</v>
      </c>
      <c r="E36" s="51" t="s">
        <v>19</v>
      </c>
      <c r="F36" s="51" t="s">
        <v>19</v>
      </c>
      <c r="G36" s="51" t="s">
        <v>19</v>
      </c>
      <c r="H36" s="51">
        <v>38</v>
      </c>
      <c r="I36" s="52"/>
      <c r="J36" s="51" t="s">
        <v>19</v>
      </c>
      <c r="K36" s="51">
        <v>33.44</v>
      </c>
      <c r="L36" s="51">
        <v>17.41</v>
      </c>
      <c r="M36" s="51">
        <v>23.21</v>
      </c>
      <c r="N36" s="51">
        <v>42.28</v>
      </c>
      <c r="O36" s="51">
        <v>27.62</v>
      </c>
      <c r="P36" s="51">
        <v>30.14</v>
      </c>
      <c r="Q36" s="51">
        <v>31.97</v>
      </c>
      <c r="R36" s="51">
        <v>48.56</v>
      </c>
      <c r="S36" s="2"/>
      <c r="T36" s="2"/>
    </row>
    <row r="37" spans="1:20" s="3" customFormat="1" ht="8.25" customHeight="1">
      <c r="A37" s="34" t="s">
        <v>39</v>
      </c>
      <c r="B37" s="49" t="s">
        <v>40</v>
      </c>
      <c r="C37" s="50">
        <v>19</v>
      </c>
      <c r="D37" s="51" t="s">
        <v>19</v>
      </c>
      <c r="E37" s="51" t="s">
        <v>19</v>
      </c>
      <c r="F37" s="51" t="s">
        <v>19</v>
      </c>
      <c r="G37" s="51" t="s">
        <v>19</v>
      </c>
      <c r="H37" s="51">
        <v>31.67</v>
      </c>
      <c r="I37" s="52"/>
      <c r="J37" s="51" t="s">
        <v>19</v>
      </c>
      <c r="K37" s="51">
        <v>39.85</v>
      </c>
      <c r="L37" s="51">
        <v>18.99</v>
      </c>
      <c r="M37" s="51">
        <v>14.89</v>
      </c>
      <c r="N37" s="51">
        <v>11.97</v>
      </c>
      <c r="O37" s="51">
        <v>7</v>
      </c>
      <c r="P37" s="51">
        <v>14.67</v>
      </c>
      <c r="Q37" s="51">
        <v>12.64</v>
      </c>
      <c r="R37" s="51">
        <v>25.21</v>
      </c>
      <c r="S37" s="2"/>
      <c r="T37" s="2"/>
    </row>
    <row r="38" spans="1:20" s="3" customFormat="1" ht="8.25" customHeight="1">
      <c r="A38" s="34" t="s">
        <v>41</v>
      </c>
      <c r="B38" s="49" t="s">
        <v>42</v>
      </c>
      <c r="C38" s="50">
        <v>3.11</v>
      </c>
      <c r="D38" s="51">
        <v>13</v>
      </c>
      <c r="E38" s="51">
        <v>16.43</v>
      </c>
      <c r="F38" s="51" t="s">
        <v>19</v>
      </c>
      <c r="G38" s="51" t="s">
        <v>19</v>
      </c>
      <c r="H38" s="51">
        <v>21.22</v>
      </c>
      <c r="I38" s="52"/>
      <c r="J38" s="51">
        <v>35.07</v>
      </c>
      <c r="K38" s="51" t="s">
        <v>19</v>
      </c>
      <c r="L38" s="51">
        <v>26</v>
      </c>
      <c r="M38" s="51">
        <v>3.6</v>
      </c>
      <c r="N38" s="51">
        <v>8.2</v>
      </c>
      <c r="O38" s="51">
        <v>3.42</v>
      </c>
      <c r="P38" s="51">
        <v>13.86</v>
      </c>
      <c r="Q38" s="51">
        <v>6.3</v>
      </c>
      <c r="R38" s="51">
        <v>14.68</v>
      </c>
      <c r="S38" s="2"/>
      <c r="T38" s="2"/>
    </row>
    <row r="39" spans="1:20" s="3" customFormat="1" ht="6" customHeight="1">
      <c r="A39" s="54"/>
      <c r="B39" s="55"/>
      <c r="C39" s="56"/>
      <c r="D39" s="56"/>
      <c r="E39" s="56"/>
      <c r="F39" s="56"/>
      <c r="G39" s="56"/>
      <c r="H39" s="56"/>
      <c r="I39" s="57"/>
      <c r="J39" s="56"/>
      <c r="K39" s="56"/>
      <c r="L39" s="56"/>
      <c r="M39" s="56"/>
      <c r="N39" s="56"/>
      <c r="O39" s="56"/>
      <c r="P39" s="56"/>
      <c r="Q39" s="56"/>
      <c r="R39" s="56"/>
      <c r="S39" s="2"/>
      <c r="T39" s="2"/>
    </row>
    <row r="40" spans="1:20" s="3" customFormat="1" ht="19.5" customHeight="1">
      <c r="A40" s="11"/>
      <c r="B40" s="10"/>
      <c r="C40" s="10"/>
      <c r="D40" s="11"/>
      <c r="E40" s="10"/>
      <c r="F40" s="10"/>
      <c r="G40" s="10"/>
      <c r="H40" s="10"/>
      <c r="J40" s="10"/>
      <c r="K40" s="10"/>
      <c r="L40" s="10"/>
      <c r="M40" s="10"/>
      <c r="N40" s="10"/>
      <c r="O40" s="10"/>
      <c r="P40" s="11"/>
      <c r="Q40" s="10"/>
      <c r="R40" s="11"/>
      <c r="S40" s="2"/>
      <c r="T40" s="2"/>
    </row>
    <row r="41" spans="1:20" s="2" customFormat="1" ht="4.5" customHeight="1">
      <c r="A41" s="14"/>
      <c r="B41" s="15"/>
      <c r="C41" s="16"/>
      <c r="D41" s="16"/>
      <c r="E41" s="16"/>
      <c r="F41" s="16"/>
      <c r="G41" s="16"/>
      <c r="H41" s="16"/>
      <c r="J41" s="16"/>
      <c r="K41" s="16"/>
      <c r="L41" s="16"/>
      <c r="M41" s="16"/>
      <c r="N41" s="16"/>
      <c r="O41" s="16"/>
      <c r="P41" s="16"/>
      <c r="Q41" s="16"/>
      <c r="R41" s="14"/>
      <c r="S41" s="14"/>
      <c r="T41" s="14"/>
    </row>
    <row r="42" spans="1:18" s="2" customFormat="1" ht="9" customHeight="1">
      <c r="A42" s="17" t="s">
        <v>70</v>
      </c>
      <c r="B42" s="18"/>
      <c r="C42" s="19" t="s">
        <v>50</v>
      </c>
      <c r="D42" s="19" t="s">
        <v>51</v>
      </c>
      <c r="E42" s="19" t="s">
        <v>52</v>
      </c>
      <c r="F42" s="19" t="s">
        <v>53</v>
      </c>
      <c r="G42" s="19" t="s">
        <v>54</v>
      </c>
      <c r="H42" s="19" t="s">
        <v>71</v>
      </c>
      <c r="J42" s="19" t="s">
        <v>56</v>
      </c>
      <c r="K42" s="19" t="s">
        <v>57</v>
      </c>
      <c r="L42" s="19" t="s">
        <v>58</v>
      </c>
      <c r="M42" s="19" t="s">
        <v>59</v>
      </c>
      <c r="N42" s="19" t="s">
        <v>60</v>
      </c>
      <c r="O42" s="20" t="s">
        <v>1</v>
      </c>
      <c r="P42" s="19" t="s">
        <v>61</v>
      </c>
      <c r="Q42" s="19" t="s">
        <v>62</v>
      </c>
      <c r="R42" s="21" t="s">
        <v>63</v>
      </c>
    </row>
    <row r="43" spans="1:18" s="2" customFormat="1" ht="9" customHeight="1">
      <c r="A43" s="14"/>
      <c r="B43" s="15"/>
      <c r="C43" s="16"/>
      <c r="D43" s="16"/>
      <c r="E43" s="16"/>
      <c r="F43" s="16" t="s">
        <v>64</v>
      </c>
      <c r="G43" s="16"/>
      <c r="H43" s="16"/>
      <c r="J43" s="16"/>
      <c r="K43" s="16"/>
      <c r="L43" s="16"/>
      <c r="M43" s="16"/>
      <c r="N43" s="16"/>
      <c r="O43" s="16"/>
      <c r="P43" s="16"/>
      <c r="Q43" s="16"/>
      <c r="R43" s="14"/>
    </row>
    <row r="44" spans="2:18" s="2" customFormat="1" ht="9" customHeight="1">
      <c r="B44" s="22"/>
      <c r="C44" s="16"/>
      <c r="D44" s="16"/>
      <c r="E44" s="16"/>
      <c r="F44" s="16"/>
      <c r="G44" s="16"/>
      <c r="H44" s="16"/>
      <c r="J44" s="16"/>
      <c r="K44" s="16"/>
      <c r="L44" s="16"/>
      <c r="M44" s="16"/>
      <c r="N44" s="16"/>
      <c r="O44" s="23" t="s">
        <v>2</v>
      </c>
      <c r="P44" s="16"/>
      <c r="Q44" s="16"/>
      <c r="R44" s="14"/>
    </row>
    <row r="45" spans="1:18" s="2" customFormat="1" ht="10.5" customHeight="1">
      <c r="A45" s="24"/>
      <c r="B45" s="18"/>
      <c r="C45" s="16"/>
      <c r="D45" s="16"/>
      <c r="E45" s="16"/>
      <c r="F45" s="16" t="s">
        <v>4</v>
      </c>
      <c r="G45" s="16" t="s">
        <v>5</v>
      </c>
      <c r="H45" s="16"/>
      <c r="J45" s="16"/>
      <c r="K45" s="16" t="s">
        <v>6</v>
      </c>
      <c r="L45" s="16"/>
      <c r="M45" s="16"/>
      <c r="N45" s="16" t="s">
        <v>7</v>
      </c>
      <c r="O45" s="16" t="s">
        <v>7</v>
      </c>
      <c r="P45" s="16" t="s">
        <v>8</v>
      </c>
      <c r="Q45" s="16"/>
      <c r="R45" s="14"/>
    </row>
    <row r="46" spans="1:18" s="2" customFormat="1" ht="10.5" customHeight="1">
      <c r="A46" s="58" t="s">
        <v>43</v>
      </c>
      <c r="B46" s="59"/>
      <c r="C46" s="16" t="s">
        <v>65</v>
      </c>
      <c r="D46" s="16" t="s">
        <v>66</v>
      </c>
      <c r="E46" s="16" t="s">
        <v>10</v>
      </c>
      <c r="F46" s="16" t="s">
        <v>11</v>
      </c>
      <c r="G46" s="16" t="s">
        <v>12</v>
      </c>
      <c r="H46" s="16" t="s">
        <v>13</v>
      </c>
      <c r="J46" s="16" t="s">
        <v>6</v>
      </c>
      <c r="K46" s="16" t="s">
        <v>12</v>
      </c>
      <c r="L46" s="16" t="s">
        <v>14</v>
      </c>
      <c r="M46" s="16" t="s">
        <v>15</v>
      </c>
      <c r="N46" s="25" t="s">
        <v>67</v>
      </c>
      <c r="O46" s="16" t="s">
        <v>15</v>
      </c>
      <c r="P46" s="16" t="s">
        <v>16</v>
      </c>
      <c r="Q46" s="26" t="s">
        <v>17</v>
      </c>
      <c r="R46" s="14" t="s">
        <v>18</v>
      </c>
    </row>
    <row r="47" spans="1:18" s="2" customFormat="1" ht="4.5" customHeight="1">
      <c r="A47" s="27"/>
      <c r="B47" s="28"/>
      <c r="C47" s="29"/>
      <c r="D47" s="29"/>
      <c r="E47" s="29"/>
      <c r="F47" s="29"/>
      <c r="G47" s="29"/>
      <c r="H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s="2" customFormat="1" ht="6" customHeight="1">
      <c r="B48" s="22"/>
      <c r="C48" s="60"/>
      <c r="D48" s="60"/>
      <c r="E48" s="60"/>
      <c r="F48" s="60"/>
      <c r="G48" s="60"/>
      <c r="H48" s="60"/>
      <c r="I48" s="60"/>
      <c r="J48" s="61"/>
      <c r="K48" s="62"/>
      <c r="L48" s="62"/>
      <c r="M48" s="62"/>
      <c r="N48" s="62"/>
      <c r="O48" s="60"/>
      <c r="P48" s="60"/>
      <c r="Q48" s="60"/>
      <c r="R48" s="60"/>
    </row>
    <row r="49" spans="1:18" s="2" customFormat="1" ht="8.25" customHeight="1">
      <c r="A49" s="21" t="s">
        <v>68</v>
      </c>
      <c r="B49" s="53">
        <f>A50+1910</f>
        <v>1992</v>
      </c>
      <c r="C49" s="31">
        <v>33.72</v>
      </c>
      <c r="D49" s="31">
        <v>27.57</v>
      </c>
      <c r="E49" s="31">
        <v>33.44</v>
      </c>
      <c r="F49" s="31">
        <v>30.42</v>
      </c>
      <c r="G49" s="31">
        <v>83.56</v>
      </c>
      <c r="H49" s="31">
        <v>36.24</v>
      </c>
      <c r="I49" s="32"/>
      <c r="J49" s="33">
        <v>90.14</v>
      </c>
      <c r="K49" s="31">
        <v>93.38</v>
      </c>
      <c r="L49" s="33">
        <v>76.1</v>
      </c>
      <c r="M49" s="33">
        <v>35.29</v>
      </c>
      <c r="N49" s="33">
        <v>41.51</v>
      </c>
      <c r="O49" s="31">
        <v>38.71</v>
      </c>
      <c r="P49" s="31">
        <v>35.55</v>
      </c>
      <c r="Q49" s="31">
        <v>40.85</v>
      </c>
      <c r="R49" s="31">
        <v>59.06</v>
      </c>
    </row>
    <row r="50" spans="1:18" s="2" customFormat="1" ht="8.25" customHeight="1">
      <c r="A50" s="63">
        <f>N($A14)</f>
        <v>82</v>
      </c>
      <c r="B50" s="53">
        <f>A50+1911</f>
        <v>1993</v>
      </c>
      <c r="C50" s="31">
        <v>31.02</v>
      </c>
      <c r="D50" s="31">
        <v>28.96</v>
      </c>
      <c r="E50" s="31">
        <v>35.05</v>
      </c>
      <c r="F50" s="31">
        <v>35.59</v>
      </c>
      <c r="G50" s="31">
        <v>78.19</v>
      </c>
      <c r="H50" s="31">
        <v>40.96</v>
      </c>
      <c r="I50" s="32"/>
      <c r="J50" s="33">
        <v>87.03</v>
      </c>
      <c r="K50" s="33">
        <v>79.92</v>
      </c>
      <c r="L50" s="33">
        <v>58.58</v>
      </c>
      <c r="M50" s="33">
        <v>36.34</v>
      </c>
      <c r="N50" s="31">
        <v>39.79</v>
      </c>
      <c r="O50" s="31">
        <v>41.1</v>
      </c>
      <c r="P50" s="31">
        <v>36.64</v>
      </c>
      <c r="Q50" s="31">
        <v>37.59</v>
      </c>
      <c r="R50" s="31">
        <v>53.41</v>
      </c>
    </row>
    <row r="51" spans="1:18" s="2" customFormat="1" ht="8.25" customHeight="1">
      <c r="A51" s="63">
        <f>N($A15)</f>
        <v>83</v>
      </c>
      <c r="B51" s="53">
        <f>A51+1911</f>
        <v>1994</v>
      </c>
      <c r="C51" s="31">
        <v>45.07</v>
      </c>
      <c r="D51" s="31">
        <v>31.79</v>
      </c>
      <c r="E51" s="31">
        <v>38.2</v>
      </c>
      <c r="F51" s="31">
        <v>39.71</v>
      </c>
      <c r="G51" s="31">
        <v>76.1</v>
      </c>
      <c r="H51" s="31">
        <v>53.52</v>
      </c>
      <c r="I51" s="32"/>
      <c r="J51" s="33">
        <v>136.17</v>
      </c>
      <c r="K51" s="31">
        <v>109.02</v>
      </c>
      <c r="L51" s="33">
        <v>93.64</v>
      </c>
      <c r="M51" s="33">
        <v>44.57</v>
      </c>
      <c r="N51" s="33">
        <v>47.13</v>
      </c>
      <c r="O51" s="31">
        <v>45.54</v>
      </c>
      <c r="P51" s="31">
        <v>41.69</v>
      </c>
      <c r="Q51" s="31">
        <v>41.52</v>
      </c>
      <c r="R51" s="31">
        <v>60.6</v>
      </c>
    </row>
    <row r="52" spans="1:18" s="2" customFormat="1" ht="8.25" customHeight="1">
      <c r="A52" s="63">
        <f>N($A16)</f>
        <v>84</v>
      </c>
      <c r="B52" s="53">
        <f>A52+1911</f>
        <v>1995</v>
      </c>
      <c r="C52" s="31">
        <v>33.41</v>
      </c>
      <c r="D52" s="31">
        <v>29.675</v>
      </c>
      <c r="E52" s="31">
        <v>36.415</v>
      </c>
      <c r="F52" s="31">
        <v>37.83833333333333</v>
      </c>
      <c r="G52" s="31">
        <v>95.21333333333335</v>
      </c>
      <c r="H52" s="31">
        <v>49.84916666666666</v>
      </c>
      <c r="I52" s="32"/>
      <c r="J52" s="33">
        <v>138.7975</v>
      </c>
      <c r="K52" s="31">
        <v>255.0025</v>
      </c>
      <c r="L52" s="33">
        <v>99.01416666666665</v>
      </c>
      <c r="M52" s="33">
        <v>36.4</v>
      </c>
      <c r="N52" s="33">
        <v>39.244166666666665</v>
      </c>
      <c r="O52" s="31">
        <v>40.33416666666667</v>
      </c>
      <c r="P52" s="31">
        <v>36.77416666666667</v>
      </c>
      <c r="Q52" s="31">
        <v>41.10666666666666</v>
      </c>
      <c r="R52" s="31">
        <v>56.29416666666666</v>
      </c>
    </row>
    <row r="53" spans="1:18" s="2" customFormat="1" ht="8.25" customHeight="1">
      <c r="A53" s="63">
        <f>N($A17)</f>
        <v>85</v>
      </c>
      <c r="B53" s="53">
        <f>A53+1911</f>
        <v>1996</v>
      </c>
      <c r="C53" s="31">
        <v>36.9875</v>
      </c>
      <c r="D53" s="31">
        <v>27.58916666666666</v>
      </c>
      <c r="E53" s="31">
        <v>37.435</v>
      </c>
      <c r="F53" s="31">
        <v>36.46083333333333</v>
      </c>
      <c r="G53" s="31">
        <v>83.96166666666666</v>
      </c>
      <c r="H53" s="31">
        <v>45.845</v>
      </c>
      <c r="I53" s="32"/>
      <c r="J53" s="33">
        <v>121.03083333333332</v>
      </c>
      <c r="K53" s="31">
        <v>111.4275</v>
      </c>
      <c r="L53" s="33">
        <v>72.4675</v>
      </c>
      <c r="M53" s="33">
        <v>38.776666666666664</v>
      </c>
      <c r="N53" s="33">
        <v>42.25</v>
      </c>
      <c r="O53" s="31">
        <v>43.96666666666667</v>
      </c>
      <c r="P53" s="31">
        <v>39.725833333333334</v>
      </c>
      <c r="Q53" s="31">
        <v>46.508333333333326</v>
      </c>
      <c r="R53" s="31">
        <v>66.15833333333332</v>
      </c>
    </row>
    <row r="54" spans="1:2" s="2" customFormat="1" ht="6" customHeight="1">
      <c r="A54" s="63"/>
      <c r="B54" s="49"/>
    </row>
    <row r="55" spans="1:18" s="2" customFormat="1" ht="8.25" customHeight="1">
      <c r="A55" s="63">
        <f>N($A19)</f>
        <v>86</v>
      </c>
      <c r="B55" s="53">
        <f>A55+1911</f>
        <v>1997</v>
      </c>
      <c r="C55" s="31">
        <v>40.21083333333333</v>
      </c>
      <c r="D55" s="31">
        <v>32.75833333333333</v>
      </c>
      <c r="E55" s="31">
        <v>39.47666666666667</v>
      </c>
      <c r="F55" s="31">
        <v>36.716666666666676</v>
      </c>
      <c r="G55" s="31">
        <v>76.07666666666667</v>
      </c>
      <c r="H55" s="31">
        <v>45.990833333333335</v>
      </c>
      <c r="I55" s="32"/>
      <c r="J55" s="33">
        <v>137.54166666666666</v>
      </c>
      <c r="K55" s="31">
        <v>86.42166666666667</v>
      </c>
      <c r="L55" s="33">
        <v>76.13166666666666</v>
      </c>
      <c r="M55" s="33">
        <v>40.41166666666667</v>
      </c>
      <c r="N55" s="33">
        <v>48.46583333333333</v>
      </c>
      <c r="O55" s="31">
        <v>44.9775</v>
      </c>
      <c r="P55" s="31">
        <v>43.8125</v>
      </c>
      <c r="Q55" s="31">
        <v>48.57416666666666</v>
      </c>
      <c r="R55" s="31">
        <v>63.715833333333336</v>
      </c>
    </row>
    <row r="56" spans="1:18" s="2" customFormat="1" ht="8.25" customHeight="1">
      <c r="A56" s="63">
        <f>N($A20)</f>
        <v>87</v>
      </c>
      <c r="B56" s="53">
        <f>A56+1911</f>
        <v>1998</v>
      </c>
      <c r="C56" s="31">
        <v>44.77</v>
      </c>
      <c r="D56" s="31">
        <v>45.025</v>
      </c>
      <c r="E56" s="31">
        <v>57.285833333333336</v>
      </c>
      <c r="F56" s="31">
        <v>43.21666666666666</v>
      </c>
      <c r="G56" s="31" t="s">
        <v>19</v>
      </c>
      <c r="H56" s="31">
        <v>47.85333333333333</v>
      </c>
      <c r="I56" s="32"/>
      <c r="J56" s="33">
        <v>140.58166666666668</v>
      </c>
      <c r="K56" s="31">
        <v>165.0325</v>
      </c>
      <c r="L56" s="33">
        <v>80.80583333333334</v>
      </c>
      <c r="M56" s="33">
        <v>52.48</v>
      </c>
      <c r="N56" s="33">
        <v>53.379166666666656</v>
      </c>
      <c r="O56" s="31">
        <v>53.32583333333334</v>
      </c>
      <c r="P56" s="31">
        <v>50.344166666666666</v>
      </c>
      <c r="Q56" s="31">
        <v>57.93833333333333</v>
      </c>
      <c r="R56" s="31">
        <v>67.38916666666667</v>
      </c>
    </row>
    <row r="57" spans="1:18" s="2" customFormat="1" ht="8.25" customHeight="1">
      <c r="A57" s="63">
        <f>N($A21)</f>
        <v>88</v>
      </c>
      <c r="B57" s="53">
        <f>A57+1911</f>
        <v>1999</v>
      </c>
      <c r="C57" s="31">
        <v>37.59</v>
      </c>
      <c r="D57" s="31">
        <v>33.03</v>
      </c>
      <c r="E57" s="31">
        <v>50.29</v>
      </c>
      <c r="F57" s="31">
        <v>39.06</v>
      </c>
      <c r="G57" s="31" t="s">
        <v>19</v>
      </c>
      <c r="H57" s="31">
        <v>46.59</v>
      </c>
      <c r="I57" s="32"/>
      <c r="J57" s="33">
        <v>111.02</v>
      </c>
      <c r="K57" s="31">
        <v>135.48</v>
      </c>
      <c r="L57" s="33">
        <v>80.85</v>
      </c>
      <c r="M57" s="33">
        <v>38.48</v>
      </c>
      <c r="N57" s="33">
        <v>42.08</v>
      </c>
      <c r="O57" s="31">
        <v>41.33</v>
      </c>
      <c r="P57" s="31">
        <v>43.38</v>
      </c>
      <c r="Q57" s="31">
        <v>46.65</v>
      </c>
      <c r="R57" s="31">
        <v>64.8</v>
      </c>
    </row>
    <row r="58" spans="1:18" s="2" customFormat="1" ht="8.25" customHeight="1">
      <c r="A58" s="63">
        <f>N($A22)</f>
        <v>89</v>
      </c>
      <c r="B58" s="53">
        <f>A58+1911</f>
        <v>2000</v>
      </c>
      <c r="C58" s="31">
        <v>39.4875</v>
      </c>
      <c r="D58" s="31">
        <v>33.81333333333334</v>
      </c>
      <c r="E58" s="31">
        <v>42.8175</v>
      </c>
      <c r="F58" s="31">
        <v>35.80416666666667</v>
      </c>
      <c r="G58" s="31" t="s">
        <v>19</v>
      </c>
      <c r="H58" s="31">
        <v>54.32</v>
      </c>
      <c r="I58" s="32"/>
      <c r="J58" s="33">
        <v>128.15</v>
      </c>
      <c r="K58" s="31">
        <v>135.01833333333332</v>
      </c>
      <c r="L58" s="33">
        <v>84.60166666666667</v>
      </c>
      <c r="M58" s="33">
        <v>43.3675</v>
      </c>
      <c r="N58" s="33">
        <v>48.145833333333336</v>
      </c>
      <c r="O58" s="31">
        <v>45.778333333333336</v>
      </c>
      <c r="P58" s="31">
        <v>52.895</v>
      </c>
      <c r="Q58" s="31">
        <v>49.04333333333333</v>
      </c>
      <c r="R58" s="31">
        <v>61.093333333333334</v>
      </c>
    </row>
    <row r="59" spans="1:20" s="44" customFormat="1" ht="8.25" customHeight="1">
      <c r="A59" s="39">
        <f>N($A23)</f>
        <v>90</v>
      </c>
      <c r="B59" s="40">
        <f>A59+1911</f>
        <v>2001</v>
      </c>
      <c r="C59" s="41">
        <f aca="true" t="shared" si="2" ref="C59:H59">IF(SUM(C61:C74)&gt;0,SUM(C61:C74)/COUNT(C61:C74),"-")</f>
        <v>41.75083333333334</v>
      </c>
      <c r="D59" s="41">
        <f t="shared" si="2"/>
        <v>41.06666666666666</v>
      </c>
      <c r="E59" s="41">
        <f t="shared" si="2"/>
        <v>44.754999999999995</v>
      </c>
      <c r="F59" s="41">
        <f t="shared" si="2"/>
        <v>38.819166666666675</v>
      </c>
      <c r="G59" s="41" t="str">
        <f t="shared" si="2"/>
        <v>-</v>
      </c>
      <c r="H59" s="41">
        <f t="shared" si="2"/>
        <v>51.5275</v>
      </c>
      <c r="I59" s="42"/>
      <c r="J59" s="41">
        <f aca="true" t="shared" si="3" ref="J59:R59">IF(SUM(J61:J74)&gt;0,SUM(J61:J74)/COUNT(J61:J74),"-")</f>
        <v>117.69</v>
      </c>
      <c r="K59" s="41">
        <f t="shared" si="3"/>
        <v>111.14999999999999</v>
      </c>
      <c r="L59" s="41">
        <f t="shared" si="3"/>
        <v>81.93916666666667</v>
      </c>
      <c r="M59" s="41">
        <f t="shared" si="3"/>
        <v>43.76916666666667</v>
      </c>
      <c r="N59" s="41">
        <f t="shared" si="3"/>
        <v>46.14416666666667</v>
      </c>
      <c r="O59" s="41">
        <f t="shared" si="3"/>
        <v>41.90333333333333</v>
      </c>
      <c r="P59" s="41">
        <f t="shared" si="3"/>
        <v>47.36666666666667</v>
      </c>
      <c r="Q59" s="41">
        <f t="shared" si="3"/>
        <v>49.7525</v>
      </c>
      <c r="R59" s="41">
        <f t="shared" si="3"/>
        <v>64.55083333333334</v>
      </c>
      <c r="T59" s="43"/>
    </row>
    <row r="60" spans="1:18" s="2" customFormat="1" ht="6" customHeight="1">
      <c r="A60" s="63"/>
      <c r="B60" s="53"/>
      <c r="C60" s="46"/>
      <c r="D60" s="46"/>
      <c r="E60" s="46"/>
      <c r="F60" s="46"/>
      <c r="G60" s="46"/>
      <c r="H60" s="46"/>
      <c r="I60" s="64"/>
      <c r="J60" s="48"/>
      <c r="K60" s="48"/>
      <c r="L60" s="48"/>
      <c r="M60" s="48"/>
      <c r="N60" s="48"/>
      <c r="O60" s="46"/>
      <c r="P60" s="46"/>
      <c r="Q60" s="46"/>
      <c r="R60" s="46"/>
    </row>
    <row r="61" spans="1:18" s="2" customFormat="1" ht="8.25" customHeight="1">
      <c r="A61" s="14" t="s">
        <v>69</v>
      </c>
      <c r="B61" s="49" t="s">
        <v>20</v>
      </c>
      <c r="C61" s="50">
        <v>31.78</v>
      </c>
      <c r="D61" s="51">
        <v>40.23</v>
      </c>
      <c r="E61" s="51">
        <v>45.5</v>
      </c>
      <c r="F61" s="51">
        <v>35.62</v>
      </c>
      <c r="G61" s="51" t="s">
        <v>19</v>
      </c>
      <c r="H61" s="51">
        <v>50.89</v>
      </c>
      <c r="I61" s="32"/>
      <c r="J61" s="51">
        <v>105.64</v>
      </c>
      <c r="K61" s="51">
        <v>129.79</v>
      </c>
      <c r="L61" s="51">
        <v>74.61</v>
      </c>
      <c r="M61" s="51">
        <v>39.59</v>
      </c>
      <c r="N61" s="51">
        <v>37.19</v>
      </c>
      <c r="O61" s="51">
        <v>36.83</v>
      </c>
      <c r="P61" s="51">
        <v>53.8</v>
      </c>
      <c r="Q61" s="51">
        <v>41.02</v>
      </c>
      <c r="R61" s="51">
        <v>52.61</v>
      </c>
    </row>
    <row r="62" spans="1:18" s="2" customFormat="1" ht="8.25" customHeight="1">
      <c r="A62" s="63">
        <v>2</v>
      </c>
      <c r="B62" s="49" t="s">
        <v>22</v>
      </c>
      <c r="C62" s="50">
        <v>26.35</v>
      </c>
      <c r="D62" s="51">
        <v>35.86</v>
      </c>
      <c r="E62" s="51">
        <v>41.06</v>
      </c>
      <c r="F62" s="51">
        <v>32.63</v>
      </c>
      <c r="G62" s="51" t="s">
        <v>19</v>
      </c>
      <c r="H62" s="51">
        <v>45.81</v>
      </c>
      <c r="I62" s="32"/>
      <c r="J62" s="51">
        <v>71.5</v>
      </c>
      <c r="K62" s="51">
        <v>119.81</v>
      </c>
      <c r="L62" s="51">
        <v>78.49</v>
      </c>
      <c r="M62" s="51">
        <v>31.08</v>
      </c>
      <c r="N62" s="51">
        <v>37.2</v>
      </c>
      <c r="O62" s="51">
        <v>30</v>
      </c>
      <c r="P62" s="51">
        <v>46.91</v>
      </c>
      <c r="Q62" s="51">
        <v>32.55</v>
      </c>
      <c r="R62" s="51">
        <v>46.23</v>
      </c>
    </row>
    <row r="63" spans="1:18" s="2" customFormat="1" ht="8.25" customHeight="1">
      <c r="A63" s="63" t="s">
        <v>23</v>
      </c>
      <c r="B63" s="49" t="s">
        <v>24</v>
      </c>
      <c r="C63" s="50">
        <v>23.94</v>
      </c>
      <c r="D63" s="51">
        <v>36.24</v>
      </c>
      <c r="E63" s="51">
        <v>42.48</v>
      </c>
      <c r="F63" s="51">
        <v>34.91</v>
      </c>
      <c r="G63" s="51" t="s">
        <v>19</v>
      </c>
      <c r="H63" s="51">
        <v>44.04</v>
      </c>
      <c r="I63" s="32"/>
      <c r="J63" s="51">
        <v>67.11</v>
      </c>
      <c r="K63" s="51">
        <v>109.2</v>
      </c>
      <c r="L63" s="51">
        <v>75.07</v>
      </c>
      <c r="M63" s="51">
        <v>21.35</v>
      </c>
      <c r="N63" s="51">
        <v>30.68</v>
      </c>
      <c r="O63" s="51">
        <v>23.32</v>
      </c>
      <c r="P63" s="51">
        <v>40.52</v>
      </c>
      <c r="Q63" s="51">
        <v>30.8</v>
      </c>
      <c r="R63" s="51">
        <v>44.44</v>
      </c>
    </row>
    <row r="64" spans="1:18" s="2" customFormat="1" ht="8.25" customHeight="1">
      <c r="A64" s="63" t="s">
        <v>25</v>
      </c>
      <c r="B64" s="49" t="s">
        <v>26</v>
      </c>
      <c r="C64" s="50">
        <v>30</v>
      </c>
      <c r="D64" s="51">
        <v>35.05</v>
      </c>
      <c r="E64" s="51">
        <v>40.77</v>
      </c>
      <c r="F64" s="51">
        <v>35.74</v>
      </c>
      <c r="G64" s="51" t="s">
        <v>19</v>
      </c>
      <c r="H64" s="51">
        <v>44.14</v>
      </c>
      <c r="I64" s="32"/>
      <c r="J64" s="51">
        <v>83.06</v>
      </c>
      <c r="K64" s="51">
        <v>109.76</v>
      </c>
      <c r="L64" s="51">
        <v>100.59</v>
      </c>
      <c r="M64" s="51">
        <v>23.65</v>
      </c>
      <c r="N64" s="51">
        <v>39.19</v>
      </c>
      <c r="O64" s="51">
        <v>30.51</v>
      </c>
      <c r="P64" s="51">
        <v>42.4</v>
      </c>
      <c r="Q64" s="51">
        <v>47.27</v>
      </c>
      <c r="R64" s="51">
        <v>48.04</v>
      </c>
    </row>
    <row r="65" spans="1:18" s="2" customFormat="1" ht="6" customHeight="1">
      <c r="A65" s="63"/>
      <c r="B65" s="53"/>
      <c r="C65" s="50"/>
      <c r="D65" s="51"/>
      <c r="E65" s="51"/>
      <c r="F65" s="51"/>
      <c r="G65" s="31"/>
      <c r="H65" s="51"/>
      <c r="I65" s="32"/>
      <c r="J65" s="51"/>
      <c r="K65" s="51"/>
      <c r="L65" s="51"/>
      <c r="M65" s="51"/>
      <c r="N65" s="51"/>
      <c r="O65" s="51"/>
      <c r="P65" s="51"/>
      <c r="Q65" s="51"/>
      <c r="R65" s="51"/>
    </row>
    <row r="66" spans="1:18" s="2" customFormat="1" ht="8.25" customHeight="1">
      <c r="A66" s="63" t="s">
        <v>27</v>
      </c>
      <c r="B66" s="53" t="s">
        <v>28</v>
      </c>
      <c r="C66" s="50">
        <v>35.54</v>
      </c>
      <c r="D66" s="51">
        <v>37.13</v>
      </c>
      <c r="E66" s="51">
        <v>40.78</v>
      </c>
      <c r="F66" s="51">
        <v>36.18</v>
      </c>
      <c r="G66" s="51" t="s">
        <v>19</v>
      </c>
      <c r="H66" s="51">
        <v>50.27</v>
      </c>
      <c r="I66" s="32"/>
      <c r="J66" s="51">
        <v>93.53</v>
      </c>
      <c r="K66" s="51">
        <v>110.14</v>
      </c>
      <c r="L66" s="51">
        <v>94.01</v>
      </c>
      <c r="M66" s="51">
        <v>35.3</v>
      </c>
      <c r="N66" s="51">
        <v>40.21</v>
      </c>
      <c r="O66" s="51">
        <v>39.06</v>
      </c>
      <c r="P66" s="51">
        <v>39.02</v>
      </c>
      <c r="Q66" s="51">
        <v>46.73</v>
      </c>
      <c r="R66" s="51">
        <v>57.55</v>
      </c>
    </row>
    <row r="67" spans="1:18" s="2" customFormat="1" ht="8.25" customHeight="1">
      <c r="A67" s="63" t="s">
        <v>29</v>
      </c>
      <c r="B67" s="53" t="s">
        <v>30</v>
      </c>
      <c r="C67" s="50">
        <v>37.82</v>
      </c>
      <c r="D67" s="51">
        <v>34.77</v>
      </c>
      <c r="E67" s="51">
        <v>44.91</v>
      </c>
      <c r="F67" s="51">
        <v>38.1</v>
      </c>
      <c r="G67" s="51" t="s">
        <v>19</v>
      </c>
      <c r="H67" s="51">
        <v>48.03</v>
      </c>
      <c r="I67" s="32"/>
      <c r="J67" s="51">
        <v>90.29</v>
      </c>
      <c r="K67" s="51">
        <v>107.9</v>
      </c>
      <c r="L67" s="51">
        <v>90.58</v>
      </c>
      <c r="M67" s="51">
        <v>46.27</v>
      </c>
      <c r="N67" s="51">
        <v>46.46</v>
      </c>
      <c r="O67" s="51">
        <v>42.08</v>
      </c>
      <c r="P67" s="51">
        <v>43.01</v>
      </c>
      <c r="Q67" s="51">
        <v>52.35</v>
      </c>
      <c r="R67" s="51">
        <v>66.56</v>
      </c>
    </row>
    <row r="68" spans="1:18" s="2" customFormat="1" ht="8.25" customHeight="1">
      <c r="A68" s="63" t="s">
        <v>31</v>
      </c>
      <c r="B68" s="49" t="s">
        <v>32</v>
      </c>
      <c r="C68" s="50">
        <v>47.1</v>
      </c>
      <c r="D68" s="51">
        <v>38.8</v>
      </c>
      <c r="E68" s="51">
        <v>43.92</v>
      </c>
      <c r="F68" s="51">
        <v>41.61</v>
      </c>
      <c r="G68" s="51" t="s">
        <v>19</v>
      </c>
      <c r="H68" s="51">
        <v>50.62</v>
      </c>
      <c r="I68" s="32"/>
      <c r="J68" s="51">
        <v>117.39</v>
      </c>
      <c r="K68" s="51">
        <v>111</v>
      </c>
      <c r="L68" s="51">
        <v>81.29</v>
      </c>
      <c r="M68" s="51">
        <v>46.82</v>
      </c>
      <c r="N68" s="51">
        <v>47.06</v>
      </c>
      <c r="O68" s="51">
        <v>41.03</v>
      </c>
      <c r="P68" s="51">
        <v>42.15</v>
      </c>
      <c r="Q68" s="51">
        <v>57.25</v>
      </c>
      <c r="R68" s="51">
        <v>80.18</v>
      </c>
    </row>
    <row r="69" spans="1:18" s="2" customFormat="1" ht="8.25" customHeight="1">
      <c r="A69" s="63" t="s">
        <v>33</v>
      </c>
      <c r="B69" s="49" t="s">
        <v>34</v>
      </c>
      <c r="C69" s="50">
        <v>57.71</v>
      </c>
      <c r="D69" s="51">
        <v>39.65</v>
      </c>
      <c r="E69" s="51">
        <v>45.62</v>
      </c>
      <c r="F69" s="51">
        <v>41.94</v>
      </c>
      <c r="G69" s="51" t="s">
        <v>19</v>
      </c>
      <c r="H69" s="51">
        <v>51.2</v>
      </c>
      <c r="I69" s="32"/>
      <c r="J69" s="51">
        <v>155.67</v>
      </c>
      <c r="K69" s="51">
        <v>101.8</v>
      </c>
      <c r="L69" s="51">
        <v>80.03</v>
      </c>
      <c r="M69" s="51">
        <v>55.41</v>
      </c>
      <c r="N69" s="51">
        <v>58.14</v>
      </c>
      <c r="O69" s="51">
        <v>55.67</v>
      </c>
      <c r="P69" s="51">
        <v>49.24</v>
      </c>
      <c r="Q69" s="51">
        <v>65.18</v>
      </c>
      <c r="R69" s="51">
        <v>82.29</v>
      </c>
    </row>
    <row r="70" spans="1:18" s="2" customFormat="1" ht="6" customHeight="1">
      <c r="A70" s="63"/>
      <c r="B70" s="53"/>
      <c r="C70" s="50"/>
      <c r="D70" s="51"/>
      <c r="E70" s="51"/>
      <c r="F70" s="51"/>
      <c r="G70" s="31"/>
      <c r="H70" s="51"/>
      <c r="I70" s="32"/>
      <c r="J70" s="51"/>
      <c r="K70" s="51"/>
      <c r="L70" s="51"/>
      <c r="M70" s="51"/>
      <c r="N70" s="51"/>
      <c r="O70" s="51"/>
      <c r="P70" s="51"/>
      <c r="Q70" s="51"/>
      <c r="R70" s="51"/>
    </row>
    <row r="71" spans="1:18" s="2" customFormat="1" ht="8.25" customHeight="1">
      <c r="A71" s="63" t="s">
        <v>35</v>
      </c>
      <c r="B71" s="49" t="s">
        <v>36</v>
      </c>
      <c r="C71" s="50">
        <v>64.72</v>
      </c>
      <c r="D71" s="51">
        <v>46.48</v>
      </c>
      <c r="E71" s="51">
        <v>46.59</v>
      </c>
      <c r="F71" s="51">
        <v>44.72</v>
      </c>
      <c r="G71" s="51" t="s">
        <v>19</v>
      </c>
      <c r="H71" s="51">
        <v>61.19</v>
      </c>
      <c r="I71" s="32"/>
      <c r="J71" s="51">
        <v>187.39</v>
      </c>
      <c r="K71" s="51">
        <v>108.28</v>
      </c>
      <c r="L71" s="51">
        <v>83.14</v>
      </c>
      <c r="M71" s="51">
        <v>71.19</v>
      </c>
      <c r="N71" s="51">
        <v>81.41</v>
      </c>
      <c r="O71" s="51">
        <v>69.38</v>
      </c>
      <c r="P71" s="51">
        <v>70.35</v>
      </c>
      <c r="Q71" s="51">
        <v>75.71</v>
      </c>
      <c r="R71" s="51">
        <v>104</v>
      </c>
    </row>
    <row r="72" spans="1:18" s="2" customFormat="1" ht="8.25" customHeight="1">
      <c r="A72" s="63" t="s">
        <v>37</v>
      </c>
      <c r="B72" s="49" t="s">
        <v>38</v>
      </c>
      <c r="C72" s="50">
        <v>75.35</v>
      </c>
      <c r="D72" s="51">
        <v>55.11</v>
      </c>
      <c r="E72" s="51">
        <v>51.06</v>
      </c>
      <c r="F72" s="51">
        <v>46.11</v>
      </c>
      <c r="G72" s="51" t="s">
        <v>19</v>
      </c>
      <c r="H72" s="51">
        <v>68.14</v>
      </c>
      <c r="I72" s="32"/>
      <c r="J72" s="51">
        <v>190.11</v>
      </c>
      <c r="K72" s="51">
        <v>109.11</v>
      </c>
      <c r="L72" s="51">
        <v>84.01</v>
      </c>
      <c r="M72" s="51">
        <v>75.6</v>
      </c>
      <c r="N72" s="51">
        <v>70.56</v>
      </c>
      <c r="O72" s="51">
        <v>77.9</v>
      </c>
      <c r="P72" s="51">
        <v>65.24</v>
      </c>
      <c r="Q72" s="51">
        <v>74.81</v>
      </c>
      <c r="R72" s="51">
        <v>96.5</v>
      </c>
    </row>
    <row r="73" spans="1:18" s="2" customFormat="1" ht="8.25" customHeight="1">
      <c r="A73" s="63" t="s">
        <v>39</v>
      </c>
      <c r="B73" s="49" t="s">
        <v>40</v>
      </c>
      <c r="C73" s="50">
        <v>51.92</v>
      </c>
      <c r="D73" s="51">
        <v>50.4</v>
      </c>
      <c r="E73" s="51">
        <v>49.69</v>
      </c>
      <c r="F73" s="51">
        <v>39.47</v>
      </c>
      <c r="G73" s="51" t="s">
        <v>19</v>
      </c>
      <c r="H73" s="51">
        <v>56.24</v>
      </c>
      <c r="I73" s="32"/>
      <c r="J73" s="51">
        <v>147.54</v>
      </c>
      <c r="K73" s="51">
        <v>114.01</v>
      </c>
      <c r="L73" s="51">
        <v>75.01</v>
      </c>
      <c r="M73" s="51">
        <v>52.57</v>
      </c>
      <c r="N73" s="51">
        <v>36.03</v>
      </c>
      <c r="O73" s="51">
        <v>35.53</v>
      </c>
      <c r="P73" s="51">
        <v>40.19</v>
      </c>
      <c r="Q73" s="51">
        <v>43.07</v>
      </c>
      <c r="R73" s="51">
        <v>53.39</v>
      </c>
    </row>
    <row r="74" spans="1:18" s="3" customFormat="1" ht="8.25" customHeight="1">
      <c r="A74" s="63" t="s">
        <v>41</v>
      </c>
      <c r="B74" s="49" t="s">
        <v>42</v>
      </c>
      <c r="C74" s="50">
        <v>18.78</v>
      </c>
      <c r="D74" s="51">
        <v>43.08</v>
      </c>
      <c r="E74" s="51">
        <v>44.68</v>
      </c>
      <c r="F74" s="51">
        <v>38.8</v>
      </c>
      <c r="G74" s="51" t="s">
        <v>19</v>
      </c>
      <c r="H74" s="51">
        <v>47.76</v>
      </c>
      <c r="I74" s="52"/>
      <c r="J74" s="51">
        <v>103.05</v>
      </c>
      <c r="K74" s="51">
        <v>103</v>
      </c>
      <c r="L74" s="51">
        <v>66.44</v>
      </c>
      <c r="M74" s="51">
        <v>26.4</v>
      </c>
      <c r="N74" s="51">
        <v>29.6</v>
      </c>
      <c r="O74" s="51">
        <v>21.53</v>
      </c>
      <c r="P74" s="51">
        <v>35.57</v>
      </c>
      <c r="Q74" s="51">
        <v>30.29</v>
      </c>
      <c r="R74" s="51">
        <v>42.82</v>
      </c>
    </row>
    <row r="75" spans="1:18" s="3" customFormat="1" ht="6" customHeight="1">
      <c r="A75" s="54"/>
      <c r="B75" s="55"/>
      <c r="C75" s="56"/>
      <c r="D75" s="65"/>
      <c r="E75" s="56"/>
      <c r="F75" s="56"/>
      <c r="G75" s="56"/>
      <c r="H75" s="56"/>
      <c r="I75" s="57"/>
      <c r="J75" s="56"/>
      <c r="K75" s="56"/>
      <c r="L75" s="56"/>
      <c r="M75" s="56"/>
      <c r="N75" s="56"/>
      <c r="O75" s="56"/>
      <c r="P75" s="56"/>
      <c r="Q75" s="56"/>
      <c r="R75" s="56"/>
    </row>
    <row r="76" spans="1:10" s="3" customFormat="1" ht="11.25">
      <c r="A76" s="2" t="s">
        <v>72</v>
      </c>
      <c r="B76" s="2"/>
      <c r="C76" s="2"/>
      <c r="D76" s="2"/>
      <c r="E76" s="2"/>
      <c r="F76" s="2"/>
      <c r="G76" s="2"/>
      <c r="H76" s="2"/>
      <c r="J76" s="66" t="s">
        <v>73</v>
      </c>
    </row>
    <row r="77" spans="1:10" s="3" customFormat="1" ht="11.25">
      <c r="A77" s="2"/>
      <c r="B77" s="2"/>
      <c r="C77" s="2"/>
      <c r="D77" s="2"/>
      <c r="E77" s="2"/>
      <c r="F77" s="2"/>
      <c r="G77" s="2"/>
      <c r="H77" s="2"/>
      <c r="J77" s="2"/>
    </row>
    <row r="78" spans="1:8" s="3" customFormat="1" ht="11.25">
      <c r="A78" s="2"/>
      <c r="B78" s="2"/>
      <c r="C78" s="2"/>
      <c r="D78" s="2"/>
      <c r="E78" s="2"/>
      <c r="F78" s="2"/>
      <c r="G78" s="2"/>
      <c r="H78" s="2"/>
    </row>
    <row r="79" s="3" customFormat="1" ht="11.25"/>
    <row r="80" s="3" customFormat="1" ht="11.25"/>
    <row r="81" s="3" customFormat="1" ht="11.25"/>
    <row r="82" s="3" customFormat="1" ht="11.25"/>
    <row r="83" s="3" customFormat="1" ht="11.25"/>
    <row r="84" s="3" customFormat="1" ht="11.25"/>
    <row r="85" s="67" customFormat="1" ht="11.25"/>
    <row r="86" spans="1:15" ht="15.75">
      <c r="A86" s="67"/>
      <c r="B86" s="67"/>
      <c r="C86" s="67"/>
      <c r="J86" s="67"/>
      <c r="K86" s="67"/>
      <c r="L86" s="67"/>
      <c r="M86" s="67"/>
      <c r="N86" s="67"/>
      <c r="O86" s="67"/>
    </row>
    <row r="87" spans="1:14" ht="15.75">
      <c r="A87" s="67"/>
      <c r="B87" s="67"/>
      <c r="J87" s="67"/>
      <c r="K87" s="67"/>
      <c r="L87" s="67"/>
      <c r="M87" s="67"/>
      <c r="N87" s="67"/>
    </row>
    <row r="88" spans="1:14" ht="15.75">
      <c r="A88" s="67"/>
      <c r="B88" s="67"/>
      <c r="J88" s="67"/>
      <c r="K88" s="67"/>
      <c r="L88" s="67"/>
      <c r="M88" s="67"/>
      <c r="N88" s="67"/>
    </row>
  </sheetData>
  <mergeCells count="2">
    <mergeCell ref="A2:H2"/>
    <mergeCell ref="J2:R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88"/>
  <sheetViews>
    <sheetView workbookViewId="0" topLeftCell="A1">
      <selection activeCell="A2" sqref="A2:H2"/>
    </sheetView>
  </sheetViews>
  <sheetFormatPr defaultColWidth="8.796875" defaultRowHeight="15"/>
  <cols>
    <col min="1" max="1" width="11" style="68" customWidth="1"/>
    <col min="2" max="2" width="7.09765625" style="68" customWidth="1"/>
    <col min="3" max="8" width="10.09765625" style="68" customWidth="1"/>
    <col min="9" max="9" width="16.09765625" style="68" customWidth="1"/>
    <col min="10" max="16" width="9.69921875" style="68" customWidth="1"/>
    <col min="17" max="17" width="9.8984375" style="68" customWidth="1"/>
    <col min="18" max="23" width="6.5" style="68" customWidth="1"/>
    <col min="24" max="16384" width="9" style="68" customWidth="1"/>
  </cols>
  <sheetData>
    <row r="1" spans="1:22" s="3" customFormat="1" ht="10.5" customHeight="1">
      <c r="A1" s="1" t="s">
        <v>74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1" t="s">
        <v>93</v>
      </c>
      <c r="Q1" s="4"/>
      <c r="R1" s="5"/>
      <c r="S1" s="4"/>
      <c r="T1" s="2"/>
      <c r="U1" s="2"/>
      <c r="V1" s="2"/>
    </row>
    <row r="2" spans="1:23" s="69" customFormat="1" ht="24.75" customHeight="1">
      <c r="A2" s="107" t="s">
        <v>94</v>
      </c>
      <c r="B2" s="107"/>
      <c r="C2" s="108"/>
      <c r="D2" s="107"/>
      <c r="E2" s="107"/>
      <c r="F2" s="107"/>
      <c r="G2" s="107"/>
      <c r="H2" s="107"/>
      <c r="J2" s="107" t="s">
        <v>75</v>
      </c>
      <c r="K2" s="106"/>
      <c r="L2" s="106"/>
      <c r="M2" s="106"/>
      <c r="N2" s="106"/>
      <c r="O2" s="106"/>
      <c r="P2" s="106"/>
      <c r="Q2" s="70"/>
      <c r="R2" s="70"/>
      <c r="S2" s="70"/>
      <c r="T2" s="70"/>
      <c r="U2" s="70"/>
      <c r="V2" s="70"/>
      <c r="W2" s="70"/>
    </row>
    <row r="3" spans="1:23" s="69" customFormat="1" ht="7.5" customHeight="1">
      <c r="A3" s="70"/>
      <c r="B3" s="71"/>
      <c r="C3" s="71"/>
      <c r="D3" s="71"/>
      <c r="E3" s="70"/>
      <c r="F3" s="70"/>
      <c r="G3" s="70"/>
      <c r="H3" s="70"/>
      <c r="J3" s="71"/>
      <c r="K3" s="71"/>
      <c r="L3" s="71"/>
      <c r="M3" s="71"/>
      <c r="N3" s="70"/>
      <c r="O3" s="70"/>
      <c r="P3" s="70"/>
      <c r="Q3" s="70"/>
      <c r="R3" s="71"/>
      <c r="S3" s="70"/>
      <c r="T3" s="72"/>
      <c r="U3" s="72"/>
      <c r="V3" s="70"/>
      <c r="W3" s="70"/>
    </row>
    <row r="4" spans="1:23" s="73" customFormat="1" ht="10.5" customHeight="1">
      <c r="A4" s="12" t="s">
        <v>95</v>
      </c>
      <c r="B4" s="10"/>
      <c r="C4" s="10"/>
      <c r="D4" s="11"/>
      <c r="E4" s="10"/>
      <c r="F4" s="10"/>
      <c r="G4" s="10"/>
      <c r="H4" s="10"/>
      <c r="I4" s="72"/>
      <c r="J4" s="10"/>
      <c r="K4" s="10"/>
      <c r="L4" s="10"/>
      <c r="M4" s="10"/>
      <c r="N4" s="10"/>
      <c r="O4" s="11"/>
      <c r="P4" s="10"/>
      <c r="Q4" s="12" t="s">
        <v>76</v>
      </c>
      <c r="R4" s="13"/>
      <c r="S4" s="13"/>
      <c r="T4" s="13"/>
      <c r="U4" s="4"/>
      <c r="V4" s="13"/>
      <c r="W4" s="13"/>
    </row>
    <row r="5" spans="1:23" s="67" customFormat="1" ht="6" customHeight="1">
      <c r="A5" s="14"/>
      <c r="B5" s="15"/>
      <c r="C5" s="16"/>
      <c r="D5" s="16"/>
      <c r="E5" s="16"/>
      <c r="F5" s="16"/>
      <c r="G5" s="16"/>
      <c r="H5" s="16"/>
      <c r="J5" s="16"/>
      <c r="K5" s="16"/>
      <c r="L5" s="16"/>
      <c r="M5" s="16"/>
      <c r="N5" s="16"/>
      <c r="O5" s="16"/>
      <c r="P5" s="16"/>
      <c r="Q5" s="14"/>
      <c r="R5" s="14"/>
      <c r="S5" s="14"/>
      <c r="T5" s="14"/>
      <c r="U5" s="14"/>
      <c r="V5" s="14"/>
      <c r="W5" s="14"/>
    </row>
    <row r="6" spans="1:23" s="67" customFormat="1" ht="9" customHeight="1">
      <c r="A6" s="17" t="s">
        <v>49</v>
      </c>
      <c r="B6" s="18"/>
      <c r="C6" s="19" t="s">
        <v>96</v>
      </c>
      <c r="D6" s="19" t="s">
        <v>97</v>
      </c>
      <c r="E6" s="19" t="s">
        <v>98</v>
      </c>
      <c r="F6" s="19" t="s">
        <v>99</v>
      </c>
      <c r="G6" s="19" t="s">
        <v>100</v>
      </c>
      <c r="H6" s="19" t="s">
        <v>101</v>
      </c>
      <c r="J6" s="19" t="s">
        <v>102</v>
      </c>
      <c r="K6" s="19" t="s">
        <v>103</v>
      </c>
      <c r="L6" s="19" t="s">
        <v>104</v>
      </c>
      <c r="M6" s="19" t="s">
        <v>105</v>
      </c>
      <c r="N6" s="19" t="s">
        <v>106</v>
      </c>
      <c r="O6" s="19" t="s">
        <v>107</v>
      </c>
      <c r="P6" s="19" t="s">
        <v>108</v>
      </c>
      <c r="Q6" s="74" t="s">
        <v>109</v>
      </c>
      <c r="R6" s="14"/>
      <c r="S6" s="14"/>
      <c r="T6" s="14"/>
      <c r="U6" s="14"/>
      <c r="V6" s="14"/>
      <c r="W6" s="14"/>
    </row>
    <row r="7" spans="1:23" s="67" customFormat="1" ht="6.75" customHeight="1">
      <c r="A7" s="14"/>
      <c r="B7" s="15"/>
      <c r="C7" s="16"/>
      <c r="D7" s="16"/>
      <c r="E7" s="16"/>
      <c r="F7" s="16"/>
      <c r="G7" s="16"/>
      <c r="H7" s="16"/>
      <c r="J7" s="16"/>
      <c r="K7" s="16"/>
      <c r="L7" s="16"/>
      <c r="M7" s="16"/>
      <c r="N7" s="16"/>
      <c r="O7" s="16"/>
      <c r="P7" s="16"/>
      <c r="Q7" s="14"/>
      <c r="R7" s="14"/>
      <c r="S7" s="14"/>
      <c r="T7" s="14"/>
      <c r="U7" s="14"/>
      <c r="V7" s="14"/>
      <c r="W7" s="14"/>
    </row>
    <row r="8" spans="1:23" s="67" customFormat="1" ht="6.75" customHeight="1">
      <c r="A8" s="2"/>
      <c r="B8" s="22"/>
      <c r="C8" s="16"/>
      <c r="D8" s="16"/>
      <c r="E8" s="16"/>
      <c r="F8" s="16"/>
      <c r="G8" s="16"/>
      <c r="H8" s="16"/>
      <c r="J8" s="16"/>
      <c r="K8" s="16"/>
      <c r="L8" s="16"/>
      <c r="M8" s="16"/>
      <c r="N8" s="16"/>
      <c r="O8" s="16"/>
      <c r="P8" s="16"/>
      <c r="Q8" s="14"/>
      <c r="R8" s="14"/>
      <c r="S8" s="14"/>
      <c r="T8" s="14"/>
      <c r="U8" s="14"/>
      <c r="V8" s="14"/>
      <c r="W8" s="14"/>
    </row>
    <row r="9" spans="1:23" s="67" customFormat="1" ht="9.75" customHeight="1">
      <c r="A9" s="24" t="s">
        <v>3</v>
      </c>
      <c r="B9" s="18"/>
      <c r="C9" s="16"/>
      <c r="D9" s="75"/>
      <c r="E9" s="75" t="s">
        <v>77</v>
      </c>
      <c r="F9" s="75" t="s">
        <v>77</v>
      </c>
      <c r="G9" s="75"/>
      <c r="H9" s="75"/>
      <c r="J9" s="16"/>
      <c r="K9" s="16"/>
      <c r="L9" s="16"/>
      <c r="M9" s="16"/>
      <c r="N9" s="16"/>
      <c r="O9" s="16"/>
      <c r="P9" s="16"/>
      <c r="Q9" s="14"/>
      <c r="R9" s="14"/>
      <c r="S9" s="14"/>
      <c r="T9" s="14"/>
      <c r="U9" s="14"/>
      <c r="V9" s="14"/>
      <c r="W9" s="14"/>
    </row>
    <row r="10" spans="1:23" s="67" customFormat="1" ht="9.75" customHeight="1">
      <c r="A10" s="24" t="s">
        <v>9</v>
      </c>
      <c r="B10" s="18"/>
      <c r="C10" s="16" t="s">
        <v>78</v>
      </c>
      <c r="D10" s="75" t="s">
        <v>79</v>
      </c>
      <c r="E10" s="75" t="s">
        <v>80</v>
      </c>
      <c r="F10" s="75" t="s">
        <v>81</v>
      </c>
      <c r="G10" s="75" t="s">
        <v>82</v>
      </c>
      <c r="H10" s="75" t="s">
        <v>83</v>
      </c>
      <c r="J10" s="16" t="s">
        <v>84</v>
      </c>
      <c r="K10" s="16" t="s">
        <v>85</v>
      </c>
      <c r="L10" s="16" t="s">
        <v>86</v>
      </c>
      <c r="M10" s="16" t="s">
        <v>87</v>
      </c>
      <c r="N10" s="16" t="s">
        <v>88</v>
      </c>
      <c r="O10" s="16" t="s">
        <v>89</v>
      </c>
      <c r="P10" s="16" t="s">
        <v>90</v>
      </c>
      <c r="Q10" s="14" t="s">
        <v>91</v>
      </c>
      <c r="R10" s="14"/>
      <c r="S10" s="14"/>
      <c r="T10" s="14"/>
      <c r="U10" s="14"/>
      <c r="V10" s="14"/>
      <c r="W10" s="14"/>
    </row>
    <row r="11" spans="1:23" s="67" customFormat="1" ht="6.75" customHeight="1">
      <c r="A11" s="27"/>
      <c r="B11" s="28"/>
      <c r="C11" s="76"/>
      <c r="D11" s="76"/>
      <c r="E11" s="76"/>
      <c r="F11" s="76"/>
      <c r="G11" s="76"/>
      <c r="H11" s="76"/>
      <c r="J11" s="29"/>
      <c r="K11" s="29"/>
      <c r="L11" s="29"/>
      <c r="M11" s="29"/>
      <c r="N11" s="29"/>
      <c r="O11" s="29"/>
      <c r="P11" s="29"/>
      <c r="Q11" s="27"/>
      <c r="R11" s="14"/>
      <c r="S11" s="14"/>
      <c r="T11" s="14"/>
      <c r="U11" s="14"/>
      <c r="V11" s="14"/>
      <c r="W11" s="14"/>
    </row>
    <row r="12" spans="1:23" s="67" customFormat="1" ht="5.25" customHeight="1">
      <c r="A12" s="77"/>
      <c r="B12" s="78"/>
      <c r="C12" s="79"/>
      <c r="D12" s="79"/>
      <c r="E12" s="79"/>
      <c r="F12" s="79"/>
      <c r="G12" s="79"/>
      <c r="H12" s="79"/>
      <c r="I12" s="80"/>
      <c r="J12" s="79"/>
      <c r="K12" s="79"/>
      <c r="L12" s="79"/>
      <c r="M12" s="79"/>
      <c r="N12" s="79"/>
      <c r="O12" s="79"/>
      <c r="P12" s="79"/>
      <c r="Q12" s="79"/>
      <c r="R12" s="77"/>
      <c r="S12" s="77"/>
      <c r="T12" s="77"/>
      <c r="U12" s="77"/>
      <c r="V12" s="77"/>
      <c r="W12" s="77"/>
    </row>
    <row r="13" spans="1:23" s="67" customFormat="1" ht="8.25" customHeight="1">
      <c r="A13" s="21" t="s">
        <v>68</v>
      </c>
      <c r="B13" s="30">
        <f>A14+1910</f>
        <v>1992</v>
      </c>
      <c r="C13" s="81">
        <v>15.19</v>
      </c>
      <c r="D13" s="81">
        <v>17.73</v>
      </c>
      <c r="E13" s="81">
        <v>12.65</v>
      </c>
      <c r="F13" s="81">
        <v>21.34</v>
      </c>
      <c r="G13" s="81">
        <v>6.96</v>
      </c>
      <c r="H13" s="81">
        <v>17.51</v>
      </c>
      <c r="I13" s="82"/>
      <c r="J13" s="83">
        <v>30.5</v>
      </c>
      <c r="K13" s="83">
        <v>13.14</v>
      </c>
      <c r="L13" s="83">
        <v>20.35</v>
      </c>
      <c r="M13" s="83">
        <v>22.35</v>
      </c>
      <c r="N13" s="81">
        <v>25.35</v>
      </c>
      <c r="O13" s="81">
        <v>61.37</v>
      </c>
      <c r="P13" s="81">
        <v>32.1</v>
      </c>
      <c r="Q13" s="81">
        <v>21.35</v>
      </c>
      <c r="R13" s="77"/>
      <c r="S13" s="77"/>
      <c r="T13" s="77"/>
      <c r="U13" s="77"/>
      <c r="V13" s="77"/>
      <c r="W13" s="77"/>
    </row>
    <row r="14" spans="1:23" s="67" customFormat="1" ht="8.25" customHeight="1">
      <c r="A14" s="34">
        <f>A15-1</f>
        <v>82</v>
      </c>
      <c r="B14" s="30">
        <f>A14+1911</f>
        <v>1993</v>
      </c>
      <c r="C14" s="81">
        <v>14.95</v>
      </c>
      <c r="D14" s="81">
        <v>17.34</v>
      </c>
      <c r="E14" s="81">
        <v>13.67</v>
      </c>
      <c r="F14" s="81">
        <v>25.29</v>
      </c>
      <c r="G14" s="81">
        <v>6.39</v>
      </c>
      <c r="H14" s="81">
        <v>17.27</v>
      </c>
      <c r="I14" s="82"/>
      <c r="J14" s="83">
        <v>27.21</v>
      </c>
      <c r="K14" s="83">
        <v>10.07</v>
      </c>
      <c r="L14" s="83">
        <v>15.8</v>
      </c>
      <c r="M14" s="83">
        <v>18.57</v>
      </c>
      <c r="N14" s="81">
        <v>18.32</v>
      </c>
      <c r="O14" s="81">
        <v>70.04</v>
      </c>
      <c r="P14" s="81">
        <v>36.32</v>
      </c>
      <c r="Q14" s="81">
        <v>23.07</v>
      </c>
      <c r="R14" s="77"/>
      <c r="S14" s="77"/>
      <c r="U14" s="77"/>
      <c r="V14" s="77"/>
      <c r="W14" s="77"/>
    </row>
    <row r="15" spans="1:19" s="67" customFormat="1" ht="8.25" customHeight="1">
      <c r="A15" s="34">
        <f>A16-1</f>
        <v>83</v>
      </c>
      <c r="B15" s="30">
        <f>A15+1911</f>
        <v>1994</v>
      </c>
      <c r="C15" s="81">
        <v>12.68</v>
      </c>
      <c r="D15" s="81">
        <v>19.48</v>
      </c>
      <c r="E15" s="81">
        <v>17.17</v>
      </c>
      <c r="F15" s="81">
        <v>27.22</v>
      </c>
      <c r="G15" s="81">
        <v>8.16</v>
      </c>
      <c r="H15" s="81">
        <v>19.43</v>
      </c>
      <c r="I15" s="82"/>
      <c r="J15" s="83">
        <v>31.32</v>
      </c>
      <c r="K15" s="83">
        <v>12.13</v>
      </c>
      <c r="L15" s="83">
        <v>20.85</v>
      </c>
      <c r="M15" s="83">
        <v>22.15</v>
      </c>
      <c r="N15" s="81">
        <v>27.79</v>
      </c>
      <c r="O15" s="81">
        <v>71.55</v>
      </c>
      <c r="P15" s="81">
        <v>42.92</v>
      </c>
      <c r="Q15" s="81">
        <v>38.45</v>
      </c>
      <c r="R15" s="77"/>
      <c r="S15" s="77"/>
    </row>
    <row r="16" spans="1:19" s="67" customFormat="1" ht="8.25" customHeight="1">
      <c r="A16" s="34">
        <f>A17-1</f>
        <v>84</v>
      </c>
      <c r="B16" s="30">
        <f>A16+1911</f>
        <v>1995</v>
      </c>
      <c r="C16" s="81">
        <v>13.5725</v>
      </c>
      <c r="D16" s="81">
        <v>17.288333333333334</v>
      </c>
      <c r="E16" s="81">
        <v>17.236666666666668</v>
      </c>
      <c r="F16" s="81">
        <v>29.963333333333335</v>
      </c>
      <c r="G16" s="81">
        <v>7.668333333333334</v>
      </c>
      <c r="H16" s="81">
        <v>14.1025</v>
      </c>
      <c r="I16" s="82"/>
      <c r="J16" s="83">
        <v>27.2775</v>
      </c>
      <c r="K16" s="83">
        <v>11.041666666666666</v>
      </c>
      <c r="L16" s="83">
        <v>17.9275</v>
      </c>
      <c r="M16" s="83">
        <v>17.85083333333333</v>
      </c>
      <c r="N16" s="81">
        <v>26.617</v>
      </c>
      <c r="O16" s="81">
        <v>86.275</v>
      </c>
      <c r="P16" s="81">
        <v>45.52416666666667</v>
      </c>
      <c r="Q16" s="81">
        <v>28.84333333333333</v>
      </c>
      <c r="R16" s="77"/>
      <c r="S16" s="77"/>
    </row>
    <row r="17" spans="1:19" s="67" customFormat="1" ht="8.25" customHeight="1">
      <c r="A17" s="34">
        <f>A19-1</f>
        <v>85</v>
      </c>
      <c r="B17" s="30">
        <f>A17+1911</f>
        <v>1996</v>
      </c>
      <c r="C17" s="81">
        <v>18.955</v>
      </c>
      <c r="D17" s="81">
        <v>20.655833333333334</v>
      </c>
      <c r="E17" s="81">
        <v>16.868333333333332</v>
      </c>
      <c r="F17" s="81">
        <v>28.209166666666665</v>
      </c>
      <c r="G17" s="81">
        <v>7.255</v>
      </c>
      <c r="H17" s="81">
        <v>18.98181818181818</v>
      </c>
      <c r="I17" s="82"/>
      <c r="J17" s="83">
        <v>35.25916666666667</v>
      </c>
      <c r="K17" s="83">
        <v>12.195833333333335</v>
      </c>
      <c r="L17" s="83">
        <v>21.360833333333332</v>
      </c>
      <c r="M17" s="83">
        <v>22.980833333333337</v>
      </c>
      <c r="N17" s="81">
        <v>26.626363636363635</v>
      </c>
      <c r="O17" s="81">
        <v>78.29875</v>
      </c>
      <c r="P17" s="81">
        <v>44.096666666666664</v>
      </c>
      <c r="Q17" s="81">
        <v>39.340833333333336</v>
      </c>
      <c r="R17" s="77"/>
      <c r="S17" s="77"/>
    </row>
    <row r="18" spans="1:19" s="67" customFormat="1" ht="6" customHeight="1">
      <c r="A18" s="34"/>
      <c r="B18" s="15"/>
      <c r="R18" s="77"/>
      <c r="S18" s="77"/>
    </row>
    <row r="19" spans="1:19" s="67" customFormat="1" ht="8.25" customHeight="1">
      <c r="A19" s="34">
        <f>A20-1</f>
        <v>86</v>
      </c>
      <c r="B19" s="30">
        <f>A19+1911</f>
        <v>1997</v>
      </c>
      <c r="C19" s="81">
        <v>21.11888888888889</v>
      </c>
      <c r="D19" s="81">
        <v>17.320833333333333</v>
      </c>
      <c r="E19" s="81">
        <v>14.118333333333332</v>
      </c>
      <c r="F19" s="81">
        <v>27.11</v>
      </c>
      <c r="G19" s="81">
        <v>8.355</v>
      </c>
      <c r="H19" s="81">
        <v>14.268333333333333</v>
      </c>
      <c r="I19" s="82"/>
      <c r="J19" s="83">
        <v>28.455</v>
      </c>
      <c r="K19" s="83">
        <v>10.931666666666667</v>
      </c>
      <c r="L19" s="83">
        <v>17.2075</v>
      </c>
      <c r="M19" s="83">
        <v>16.799166666666668</v>
      </c>
      <c r="N19" s="81">
        <v>16.672000000000004</v>
      </c>
      <c r="O19" s="81">
        <v>56.68</v>
      </c>
      <c r="P19" s="81">
        <v>41.415</v>
      </c>
      <c r="Q19" s="81">
        <v>25.316666666666663</v>
      </c>
      <c r="R19" s="77"/>
      <c r="S19" s="77"/>
    </row>
    <row r="20" spans="1:19" s="67" customFormat="1" ht="8.25" customHeight="1">
      <c r="A20" s="34">
        <f>A21-1</f>
        <v>87</v>
      </c>
      <c r="B20" s="30">
        <f>A20+1911</f>
        <v>1998</v>
      </c>
      <c r="C20" s="81">
        <v>35.464000000000006</v>
      </c>
      <c r="D20" s="81">
        <v>23.49666666666666</v>
      </c>
      <c r="E20" s="81">
        <v>18.088333333333335</v>
      </c>
      <c r="F20" s="81">
        <v>26.7</v>
      </c>
      <c r="G20" s="81">
        <v>8.835</v>
      </c>
      <c r="H20" s="81">
        <v>16.726666666666667</v>
      </c>
      <c r="I20" s="82"/>
      <c r="J20" s="83">
        <v>29.118333333333336</v>
      </c>
      <c r="K20" s="83">
        <v>12.769166666666669</v>
      </c>
      <c r="L20" s="83">
        <v>20.561666666666664</v>
      </c>
      <c r="M20" s="83">
        <v>28.913333333333338</v>
      </c>
      <c r="N20" s="81">
        <v>43.39333333333334</v>
      </c>
      <c r="O20" s="81">
        <v>72.0025</v>
      </c>
      <c r="P20" s="81">
        <v>46.679166666666674</v>
      </c>
      <c r="Q20" s="81">
        <v>28.715833333333336</v>
      </c>
      <c r="R20" s="77"/>
      <c r="S20" s="77"/>
    </row>
    <row r="21" spans="1:19" s="67" customFormat="1" ht="8.25" customHeight="1">
      <c r="A21" s="34">
        <f>A22-1</f>
        <v>88</v>
      </c>
      <c r="B21" s="30">
        <f>A21+1911</f>
        <v>1999</v>
      </c>
      <c r="C21" s="81">
        <v>20.97</v>
      </c>
      <c r="D21" s="81">
        <v>16</v>
      </c>
      <c r="E21" s="81">
        <v>15.1</v>
      </c>
      <c r="F21" s="81">
        <v>24.38</v>
      </c>
      <c r="G21" s="81">
        <v>5.7</v>
      </c>
      <c r="H21" s="81">
        <v>14.98</v>
      </c>
      <c r="I21" s="82"/>
      <c r="J21" s="83">
        <v>27.85</v>
      </c>
      <c r="K21" s="83">
        <v>8.86</v>
      </c>
      <c r="L21" s="83">
        <v>15.87</v>
      </c>
      <c r="M21" s="83">
        <v>19.36</v>
      </c>
      <c r="N21" s="81">
        <v>24.17</v>
      </c>
      <c r="O21" s="81">
        <v>63.44</v>
      </c>
      <c r="P21" s="81">
        <v>36.43</v>
      </c>
      <c r="Q21" s="81">
        <v>28.61</v>
      </c>
      <c r="R21" s="77"/>
      <c r="S21" s="77"/>
    </row>
    <row r="22" spans="1:19" s="67" customFormat="1" ht="8.25" customHeight="1">
      <c r="A22" s="35">
        <v>89</v>
      </c>
      <c r="B22" s="30">
        <f>A22+1911</f>
        <v>2000</v>
      </c>
      <c r="C22" s="81">
        <v>18.80375</v>
      </c>
      <c r="D22" s="81">
        <v>20.01166666666667</v>
      </c>
      <c r="E22" s="81">
        <v>13.841666666666667</v>
      </c>
      <c r="F22" s="81">
        <v>22.56583333333333</v>
      </c>
      <c r="G22" s="81">
        <v>6.375</v>
      </c>
      <c r="H22" s="81">
        <v>18.18333333333333</v>
      </c>
      <c r="I22" s="82"/>
      <c r="J22" s="83">
        <v>25.644166666666663</v>
      </c>
      <c r="K22" s="83">
        <v>11.940833333333336</v>
      </c>
      <c r="L22" s="83">
        <v>20.225833333333334</v>
      </c>
      <c r="M22" s="83">
        <v>20.9525</v>
      </c>
      <c r="N22" s="81">
        <v>24.628333333333334</v>
      </c>
      <c r="O22" s="81">
        <v>55.514375</v>
      </c>
      <c r="P22" s="81">
        <v>40.624583333333334</v>
      </c>
      <c r="Q22" s="81">
        <v>31.38083333333333</v>
      </c>
      <c r="R22" s="77"/>
      <c r="S22" s="77"/>
    </row>
    <row r="23" spans="1:19" s="87" customFormat="1" ht="8.25" customHeight="1">
      <c r="A23" s="39">
        <f>A14+8</f>
        <v>90</v>
      </c>
      <c r="B23" s="40">
        <f>A23+1911</f>
        <v>2001</v>
      </c>
      <c r="C23" s="84">
        <f aca="true" t="shared" si="0" ref="C23:H23">IF(SUM(C25:C38)&gt;0,SUM(C25:C38)/COUNT(C25:C38),"-")</f>
        <v>23.007272727272724</v>
      </c>
      <c r="D23" s="84">
        <f t="shared" si="0"/>
        <v>20.62333333333333</v>
      </c>
      <c r="E23" s="84">
        <f t="shared" si="0"/>
        <v>12.708333333333334</v>
      </c>
      <c r="F23" s="84">
        <f t="shared" si="0"/>
        <v>21.935833333333335</v>
      </c>
      <c r="G23" s="84">
        <f t="shared" si="0"/>
        <v>5.637499999999999</v>
      </c>
      <c r="H23" s="84">
        <f t="shared" si="0"/>
        <v>13.794166666666667</v>
      </c>
      <c r="I23" s="85"/>
      <c r="J23" s="84">
        <f aca="true" t="shared" si="1" ref="J23:Q23">IF(SUM(J25:J38)&gt;0,SUM(J25:J38)/COUNT(J25:J38),"-")</f>
        <v>27.8625</v>
      </c>
      <c r="K23" s="84">
        <f t="shared" si="1"/>
        <v>10.694166666666666</v>
      </c>
      <c r="L23" s="84">
        <f t="shared" si="1"/>
        <v>17.4325</v>
      </c>
      <c r="M23" s="84">
        <f t="shared" si="1"/>
        <v>25.20583333333333</v>
      </c>
      <c r="N23" s="84">
        <f t="shared" si="1"/>
        <v>26.808333333333334</v>
      </c>
      <c r="O23" s="84">
        <f t="shared" si="1"/>
        <v>48.58</v>
      </c>
      <c r="P23" s="84">
        <f t="shared" si="1"/>
        <v>39.600833333333334</v>
      </c>
      <c r="Q23" s="84">
        <f t="shared" si="1"/>
        <v>26.060000000000002</v>
      </c>
      <c r="R23" s="86"/>
      <c r="S23" s="86"/>
    </row>
    <row r="24" spans="1:19" s="67" customFormat="1" ht="6" customHeight="1">
      <c r="A24" s="34"/>
      <c r="B24" s="30"/>
      <c r="C24" s="88"/>
      <c r="D24" s="88"/>
      <c r="E24" s="88"/>
      <c r="F24" s="88"/>
      <c r="G24" s="88"/>
      <c r="H24" s="88"/>
      <c r="I24" s="89"/>
      <c r="J24" s="90"/>
      <c r="K24" s="90"/>
      <c r="L24" s="90"/>
      <c r="M24" s="90"/>
      <c r="N24" s="88"/>
      <c r="O24" s="88"/>
      <c r="P24" s="88"/>
      <c r="Q24" s="88"/>
      <c r="R24" s="77"/>
      <c r="S24" s="77"/>
    </row>
    <row r="25" spans="1:19" s="67" customFormat="1" ht="8.25" customHeight="1">
      <c r="A25" s="14" t="s">
        <v>69</v>
      </c>
      <c r="B25" s="15" t="s">
        <v>20</v>
      </c>
      <c r="C25" s="51">
        <v>12.46</v>
      </c>
      <c r="D25" s="51">
        <v>9.68</v>
      </c>
      <c r="E25" s="51">
        <v>9.8</v>
      </c>
      <c r="F25" s="51">
        <v>17.98</v>
      </c>
      <c r="G25" s="51">
        <v>5.7</v>
      </c>
      <c r="H25" s="51">
        <v>9.92</v>
      </c>
      <c r="I25" s="82"/>
      <c r="J25" s="51">
        <v>18.06</v>
      </c>
      <c r="K25" s="51">
        <v>5.98</v>
      </c>
      <c r="L25" s="51">
        <v>7.47</v>
      </c>
      <c r="M25" s="51">
        <v>22.83</v>
      </c>
      <c r="N25" s="51">
        <v>18</v>
      </c>
      <c r="O25" s="51">
        <v>72</v>
      </c>
      <c r="P25" s="51">
        <v>28.77</v>
      </c>
      <c r="Q25" s="51">
        <v>25.5</v>
      </c>
      <c r="R25" s="77"/>
      <c r="S25" s="77"/>
    </row>
    <row r="26" spans="1:19" s="67" customFormat="1" ht="8.25" customHeight="1">
      <c r="A26" s="34" t="s">
        <v>21</v>
      </c>
      <c r="B26" s="15" t="s">
        <v>22</v>
      </c>
      <c r="C26" s="51">
        <v>8.3</v>
      </c>
      <c r="D26" s="51">
        <v>5.81</v>
      </c>
      <c r="E26" s="51">
        <v>9.13</v>
      </c>
      <c r="F26" s="51">
        <v>22.07</v>
      </c>
      <c r="G26" s="51">
        <v>4.5</v>
      </c>
      <c r="H26" s="51">
        <v>9.73</v>
      </c>
      <c r="I26" s="82"/>
      <c r="J26" s="51">
        <v>26.24</v>
      </c>
      <c r="K26" s="51">
        <v>6.77</v>
      </c>
      <c r="L26" s="51">
        <v>13.69</v>
      </c>
      <c r="M26" s="51">
        <v>17.78</v>
      </c>
      <c r="N26" s="51">
        <v>9.22</v>
      </c>
      <c r="O26" s="51">
        <v>22.13</v>
      </c>
      <c r="P26" s="51">
        <v>25</v>
      </c>
      <c r="Q26" s="51">
        <v>24.5</v>
      </c>
      <c r="R26" s="77"/>
      <c r="S26" s="77"/>
    </row>
    <row r="27" spans="1:19" s="67" customFormat="1" ht="8.25" customHeight="1">
      <c r="A27" s="34" t="s">
        <v>23</v>
      </c>
      <c r="B27" s="15" t="s">
        <v>24</v>
      </c>
      <c r="C27" s="51">
        <v>9.57</v>
      </c>
      <c r="D27" s="51">
        <v>5.76</v>
      </c>
      <c r="E27" s="51">
        <v>9.42</v>
      </c>
      <c r="F27" s="51">
        <v>14.87</v>
      </c>
      <c r="G27" s="51">
        <v>3.75</v>
      </c>
      <c r="H27" s="51">
        <v>9.67</v>
      </c>
      <c r="I27" s="82"/>
      <c r="J27" s="51">
        <v>27.87</v>
      </c>
      <c r="K27" s="51">
        <v>5.3</v>
      </c>
      <c r="L27" s="51">
        <v>11.22</v>
      </c>
      <c r="M27" s="51">
        <v>17.24</v>
      </c>
      <c r="N27" s="51">
        <v>8.72</v>
      </c>
      <c r="O27" s="51">
        <v>26.33</v>
      </c>
      <c r="P27" s="51">
        <v>23.8</v>
      </c>
      <c r="Q27" s="51">
        <v>23.89</v>
      </c>
      <c r="R27" s="77"/>
      <c r="S27" s="77"/>
    </row>
    <row r="28" spans="1:19" s="67" customFormat="1" ht="8.25" customHeight="1">
      <c r="A28" s="34" t="s">
        <v>25</v>
      </c>
      <c r="B28" s="15" t="s">
        <v>26</v>
      </c>
      <c r="C28" s="51">
        <v>13.32</v>
      </c>
      <c r="D28" s="51">
        <v>11.63</v>
      </c>
      <c r="E28" s="51">
        <v>11.92</v>
      </c>
      <c r="F28" s="51">
        <v>23.94</v>
      </c>
      <c r="G28" s="51">
        <v>3.98</v>
      </c>
      <c r="H28" s="51">
        <v>12.88</v>
      </c>
      <c r="I28" s="82"/>
      <c r="J28" s="51">
        <v>27.26</v>
      </c>
      <c r="K28" s="51">
        <v>7.97</v>
      </c>
      <c r="L28" s="51">
        <v>14.03</v>
      </c>
      <c r="M28" s="51">
        <v>17.74</v>
      </c>
      <c r="N28" s="51">
        <v>12.08</v>
      </c>
      <c r="O28" s="51">
        <v>57.78</v>
      </c>
      <c r="P28" s="51">
        <v>31.73</v>
      </c>
      <c r="Q28" s="51">
        <v>25.9</v>
      </c>
      <c r="R28" s="77"/>
      <c r="S28" s="77"/>
    </row>
    <row r="29" spans="1:19" s="67" customFormat="1" ht="6" customHeight="1">
      <c r="A29" s="34"/>
      <c r="B29" s="30"/>
      <c r="C29" s="51"/>
      <c r="D29" s="51"/>
      <c r="E29" s="51"/>
      <c r="F29" s="51"/>
      <c r="G29" s="51"/>
      <c r="H29" s="51"/>
      <c r="I29" s="82"/>
      <c r="J29" s="51"/>
      <c r="K29" s="51"/>
      <c r="L29" s="51"/>
      <c r="M29" s="51"/>
      <c r="N29" s="51"/>
      <c r="O29" s="51"/>
      <c r="P29" s="51"/>
      <c r="Q29" s="51"/>
      <c r="R29" s="77"/>
      <c r="S29" s="77"/>
    </row>
    <row r="30" spans="1:19" s="67" customFormat="1" ht="8.25" customHeight="1">
      <c r="A30" s="34" t="s">
        <v>27</v>
      </c>
      <c r="B30" s="30" t="s">
        <v>28</v>
      </c>
      <c r="C30" s="51" t="s">
        <v>19</v>
      </c>
      <c r="D30" s="51">
        <v>12.43</v>
      </c>
      <c r="E30" s="51">
        <v>8.52</v>
      </c>
      <c r="F30" s="51">
        <v>16.46</v>
      </c>
      <c r="G30" s="51">
        <v>3.41</v>
      </c>
      <c r="H30" s="51">
        <v>9.06</v>
      </c>
      <c r="I30" s="82"/>
      <c r="J30" s="51">
        <v>22.88</v>
      </c>
      <c r="K30" s="51">
        <v>5.74</v>
      </c>
      <c r="L30" s="51">
        <v>13.55</v>
      </c>
      <c r="M30" s="51">
        <v>13.08</v>
      </c>
      <c r="N30" s="51">
        <v>16.44</v>
      </c>
      <c r="O30" s="51">
        <v>58.25</v>
      </c>
      <c r="P30" s="51">
        <v>26.38</v>
      </c>
      <c r="Q30" s="51">
        <v>16.94</v>
      </c>
      <c r="R30" s="77"/>
      <c r="S30" s="77"/>
    </row>
    <row r="31" spans="1:19" s="67" customFormat="1" ht="8.25" customHeight="1">
      <c r="A31" s="34" t="s">
        <v>29</v>
      </c>
      <c r="B31" s="30" t="s">
        <v>30</v>
      </c>
      <c r="C31" s="51">
        <v>16.33</v>
      </c>
      <c r="D31" s="51">
        <v>24.01</v>
      </c>
      <c r="E31" s="51">
        <v>12.57</v>
      </c>
      <c r="F31" s="51">
        <v>25.04</v>
      </c>
      <c r="G31" s="51">
        <v>4.11</v>
      </c>
      <c r="H31" s="51">
        <v>12.63</v>
      </c>
      <c r="I31" s="82"/>
      <c r="J31" s="51">
        <v>26.51</v>
      </c>
      <c r="K31" s="51">
        <v>9.04</v>
      </c>
      <c r="L31" s="51">
        <v>17.41</v>
      </c>
      <c r="M31" s="51">
        <v>17.94</v>
      </c>
      <c r="N31" s="51">
        <v>34.87</v>
      </c>
      <c r="O31" s="51" t="s">
        <v>19</v>
      </c>
      <c r="P31" s="51">
        <v>34.12</v>
      </c>
      <c r="Q31" s="51">
        <v>20.38</v>
      </c>
      <c r="R31" s="77"/>
      <c r="S31" s="77"/>
    </row>
    <row r="32" spans="1:19" s="67" customFormat="1" ht="8.25" customHeight="1">
      <c r="A32" s="34" t="s">
        <v>31</v>
      </c>
      <c r="B32" s="15" t="s">
        <v>32</v>
      </c>
      <c r="C32" s="51">
        <v>35</v>
      </c>
      <c r="D32" s="51">
        <v>22.75</v>
      </c>
      <c r="E32" s="51">
        <v>12.06</v>
      </c>
      <c r="F32" s="51">
        <v>18.29</v>
      </c>
      <c r="G32" s="51">
        <v>8.46</v>
      </c>
      <c r="H32" s="51">
        <v>13.31</v>
      </c>
      <c r="I32" s="82"/>
      <c r="J32" s="51">
        <v>20.53</v>
      </c>
      <c r="K32" s="51">
        <v>8.32</v>
      </c>
      <c r="L32" s="51">
        <v>14.39</v>
      </c>
      <c r="M32" s="51">
        <v>23.14</v>
      </c>
      <c r="N32" s="51">
        <v>54.17</v>
      </c>
      <c r="O32" s="51" t="s">
        <v>19</v>
      </c>
      <c r="P32" s="51">
        <v>41.93</v>
      </c>
      <c r="Q32" s="51">
        <v>21.19</v>
      </c>
      <c r="R32" s="77"/>
      <c r="S32" s="77"/>
    </row>
    <row r="33" spans="1:19" s="67" customFormat="1" ht="8.25" customHeight="1">
      <c r="A33" s="34" t="s">
        <v>33</v>
      </c>
      <c r="B33" s="15" t="s">
        <v>34</v>
      </c>
      <c r="C33" s="51">
        <v>34.33</v>
      </c>
      <c r="D33" s="51">
        <v>27.63</v>
      </c>
      <c r="E33" s="51">
        <v>13.36</v>
      </c>
      <c r="F33" s="51">
        <v>23.06</v>
      </c>
      <c r="G33" s="51">
        <v>7.23</v>
      </c>
      <c r="H33" s="51">
        <v>14.31</v>
      </c>
      <c r="I33" s="82"/>
      <c r="J33" s="51">
        <v>31.72</v>
      </c>
      <c r="K33" s="51">
        <v>13.24</v>
      </c>
      <c r="L33" s="51">
        <v>25</v>
      </c>
      <c r="M33" s="51">
        <v>31.58</v>
      </c>
      <c r="N33" s="51">
        <v>30.72</v>
      </c>
      <c r="O33" s="51" t="s">
        <v>19</v>
      </c>
      <c r="P33" s="51">
        <v>54.13</v>
      </c>
      <c r="Q33" s="51">
        <v>23.95</v>
      </c>
      <c r="R33" s="77"/>
      <c r="S33" s="77"/>
    </row>
    <row r="34" spans="1:19" s="67" customFormat="1" ht="6" customHeight="1">
      <c r="A34" s="34"/>
      <c r="B34" s="30"/>
      <c r="C34" s="51"/>
      <c r="D34" s="51"/>
      <c r="E34" s="51"/>
      <c r="F34" s="51"/>
      <c r="G34" s="51"/>
      <c r="H34" s="51"/>
      <c r="I34" s="82"/>
      <c r="J34" s="51"/>
      <c r="K34" s="51"/>
      <c r="L34" s="51"/>
      <c r="M34" s="51"/>
      <c r="N34" s="51"/>
      <c r="O34" s="51"/>
      <c r="P34" s="51"/>
      <c r="Q34" s="51"/>
      <c r="R34" s="77"/>
      <c r="S34" s="77"/>
    </row>
    <row r="35" spans="1:19" s="67" customFormat="1" ht="8.25" customHeight="1">
      <c r="A35" s="34" t="s">
        <v>35</v>
      </c>
      <c r="B35" s="15" t="s">
        <v>36</v>
      </c>
      <c r="C35" s="51">
        <v>39.33</v>
      </c>
      <c r="D35" s="51">
        <v>34.18</v>
      </c>
      <c r="E35" s="51">
        <v>16.17</v>
      </c>
      <c r="F35" s="51">
        <v>29.1</v>
      </c>
      <c r="G35" s="51">
        <v>7.27</v>
      </c>
      <c r="H35" s="51">
        <v>17.75</v>
      </c>
      <c r="I35" s="82"/>
      <c r="J35" s="51">
        <v>32.46</v>
      </c>
      <c r="K35" s="51">
        <v>19.41</v>
      </c>
      <c r="L35" s="51">
        <v>26.31</v>
      </c>
      <c r="M35" s="51">
        <v>38.53</v>
      </c>
      <c r="N35" s="51">
        <v>37.17</v>
      </c>
      <c r="O35" s="51" t="s">
        <v>19</v>
      </c>
      <c r="P35" s="51">
        <v>64.89</v>
      </c>
      <c r="Q35" s="51">
        <v>33.08</v>
      </c>
      <c r="R35" s="77"/>
      <c r="S35" s="77"/>
    </row>
    <row r="36" spans="1:19" s="67" customFormat="1" ht="8.25" customHeight="1">
      <c r="A36" s="34" t="s">
        <v>37</v>
      </c>
      <c r="B36" s="15" t="s">
        <v>38</v>
      </c>
      <c r="C36" s="51">
        <v>51.33</v>
      </c>
      <c r="D36" s="51">
        <v>48.31</v>
      </c>
      <c r="E36" s="51">
        <v>29.84</v>
      </c>
      <c r="F36" s="51">
        <v>43.64</v>
      </c>
      <c r="G36" s="51">
        <v>6.05</v>
      </c>
      <c r="H36" s="51">
        <v>27.83</v>
      </c>
      <c r="I36" s="82"/>
      <c r="J36" s="51">
        <v>53.1</v>
      </c>
      <c r="K36" s="51">
        <v>29.11</v>
      </c>
      <c r="L36" s="51">
        <v>37.49</v>
      </c>
      <c r="M36" s="51">
        <v>40.97</v>
      </c>
      <c r="N36" s="51">
        <v>58.81</v>
      </c>
      <c r="O36" s="51" t="s">
        <v>19</v>
      </c>
      <c r="P36" s="51">
        <v>72.39</v>
      </c>
      <c r="Q36" s="51">
        <v>48.55</v>
      </c>
      <c r="R36" s="77"/>
      <c r="S36" s="77"/>
    </row>
    <row r="37" spans="1:19" s="67" customFormat="1" ht="8.25" customHeight="1">
      <c r="A37" s="34" t="s">
        <v>39</v>
      </c>
      <c r="B37" s="15" t="s">
        <v>40</v>
      </c>
      <c r="C37" s="51">
        <v>22.66</v>
      </c>
      <c r="D37" s="51">
        <v>36.28</v>
      </c>
      <c r="E37" s="51">
        <v>13.63</v>
      </c>
      <c r="F37" s="51">
        <v>14.86</v>
      </c>
      <c r="G37" s="51">
        <v>7.69</v>
      </c>
      <c r="H37" s="51">
        <v>16.68</v>
      </c>
      <c r="I37" s="82"/>
      <c r="J37" s="51">
        <v>27.06</v>
      </c>
      <c r="K37" s="51">
        <v>11.74</v>
      </c>
      <c r="L37" s="51">
        <v>17.52</v>
      </c>
      <c r="M37" s="51">
        <v>42.08</v>
      </c>
      <c r="N37" s="51">
        <v>33.01</v>
      </c>
      <c r="O37" s="51">
        <v>80.27</v>
      </c>
      <c r="P37" s="51">
        <v>50.92</v>
      </c>
      <c r="Q37" s="51">
        <v>32.67</v>
      </c>
      <c r="R37" s="77"/>
      <c r="S37" s="77"/>
    </row>
    <row r="38" spans="1:19" s="67" customFormat="1" ht="8.25" customHeight="1">
      <c r="A38" s="34" t="s">
        <v>41</v>
      </c>
      <c r="B38" s="15" t="s">
        <v>42</v>
      </c>
      <c r="C38" s="51">
        <v>10.45</v>
      </c>
      <c r="D38" s="51">
        <v>9.01</v>
      </c>
      <c r="E38" s="51">
        <v>6.08</v>
      </c>
      <c r="F38" s="51">
        <v>13.92</v>
      </c>
      <c r="G38" s="51">
        <v>5.5</v>
      </c>
      <c r="H38" s="51">
        <v>11.76</v>
      </c>
      <c r="I38" s="82"/>
      <c r="J38" s="51">
        <v>20.66</v>
      </c>
      <c r="K38" s="51">
        <v>5.71</v>
      </c>
      <c r="L38" s="51">
        <v>11.11</v>
      </c>
      <c r="M38" s="51">
        <v>19.56</v>
      </c>
      <c r="N38" s="51">
        <v>8.49</v>
      </c>
      <c r="O38" s="51">
        <v>23.3</v>
      </c>
      <c r="P38" s="51">
        <v>21.15</v>
      </c>
      <c r="Q38" s="51">
        <v>16.17</v>
      </c>
      <c r="R38" s="77"/>
      <c r="S38" s="77"/>
    </row>
    <row r="39" spans="1:19" s="67" customFormat="1" ht="3" customHeight="1">
      <c r="A39" s="91"/>
      <c r="B39" s="92"/>
      <c r="C39" s="93"/>
      <c r="D39" s="93"/>
      <c r="E39" s="93"/>
      <c r="F39" s="93"/>
      <c r="G39" s="93"/>
      <c r="H39" s="93"/>
      <c r="I39" s="89"/>
      <c r="J39" s="93"/>
      <c r="K39" s="93"/>
      <c r="L39" s="93"/>
      <c r="M39" s="93"/>
      <c r="N39" s="93"/>
      <c r="O39" s="93"/>
      <c r="P39" s="93"/>
      <c r="Q39" s="93"/>
      <c r="R39" s="77"/>
      <c r="S39" s="77"/>
    </row>
    <row r="40" spans="1:19" s="67" customFormat="1" ht="19.5" customHeight="1">
      <c r="A40" s="12"/>
      <c r="B40" s="27"/>
      <c r="C40" s="94"/>
      <c r="D40" s="56"/>
      <c r="E40" s="94"/>
      <c r="F40" s="94"/>
      <c r="G40" s="94"/>
      <c r="H40" s="94"/>
      <c r="I40" s="80"/>
      <c r="J40" s="94"/>
      <c r="K40" s="94"/>
      <c r="L40" s="94"/>
      <c r="M40" s="94"/>
      <c r="N40" s="94"/>
      <c r="O40" s="56"/>
      <c r="P40" s="94"/>
      <c r="Q40" s="56"/>
      <c r="R40" s="77"/>
      <c r="S40" s="77"/>
    </row>
    <row r="41" spans="1:19" s="77" customFormat="1" ht="7.5" customHeight="1">
      <c r="A41" s="14"/>
      <c r="B41" s="15"/>
      <c r="C41" s="95"/>
      <c r="D41" s="95"/>
      <c r="E41" s="95"/>
      <c r="F41" s="95"/>
      <c r="G41" s="95"/>
      <c r="H41" s="95"/>
      <c r="I41" s="79"/>
      <c r="J41" s="95"/>
      <c r="K41" s="95"/>
      <c r="L41" s="95"/>
      <c r="M41" s="95"/>
      <c r="N41" s="95"/>
      <c r="O41" s="95"/>
      <c r="P41" s="95"/>
      <c r="Q41" s="96"/>
      <c r="R41" s="14"/>
      <c r="S41" s="14"/>
    </row>
    <row r="42" spans="1:17" s="77" customFormat="1" ht="9" customHeight="1">
      <c r="A42" s="17" t="s">
        <v>70</v>
      </c>
      <c r="B42" s="18"/>
      <c r="C42" s="97" t="s">
        <v>96</v>
      </c>
      <c r="D42" s="97" t="s">
        <v>97</v>
      </c>
      <c r="E42" s="97" t="s">
        <v>98</v>
      </c>
      <c r="F42" s="97" t="s">
        <v>99</v>
      </c>
      <c r="G42" s="97" t="s">
        <v>100</v>
      </c>
      <c r="H42" s="97" t="s">
        <v>101</v>
      </c>
      <c r="I42" s="79"/>
      <c r="J42" s="97" t="s">
        <v>102</v>
      </c>
      <c r="K42" s="97" t="s">
        <v>103</v>
      </c>
      <c r="L42" s="97" t="s">
        <v>104</v>
      </c>
      <c r="M42" s="97" t="s">
        <v>105</v>
      </c>
      <c r="N42" s="97" t="s">
        <v>106</v>
      </c>
      <c r="O42" s="97" t="s">
        <v>107</v>
      </c>
      <c r="P42" s="97" t="s">
        <v>108</v>
      </c>
      <c r="Q42" s="98" t="s">
        <v>109</v>
      </c>
    </row>
    <row r="43" spans="1:17" s="77" customFormat="1" ht="6.75" customHeight="1">
      <c r="A43" s="14"/>
      <c r="B43" s="15"/>
      <c r="C43" s="95"/>
      <c r="D43" s="95"/>
      <c r="E43" s="95"/>
      <c r="F43" s="95"/>
      <c r="G43" s="95"/>
      <c r="H43" s="95"/>
      <c r="I43" s="79"/>
      <c r="J43" s="95"/>
      <c r="K43" s="95"/>
      <c r="L43" s="95"/>
      <c r="M43" s="95"/>
      <c r="N43" s="95"/>
      <c r="O43" s="95"/>
      <c r="P43" s="95"/>
      <c r="Q43" s="96"/>
    </row>
    <row r="44" spans="1:17" s="77" customFormat="1" ht="6.75" customHeight="1">
      <c r="A44" s="2"/>
      <c r="B44" s="22"/>
      <c r="C44" s="95"/>
      <c r="D44" s="95"/>
      <c r="E44" s="95"/>
      <c r="F44" s="95"/>
      <c r="G44" s="95"/>
      <c r="H44" s="95"/>
      <c r="I44" s="79"/>
      <c r="J44" s="95"/>
      <c r="K44" s="95"/>
      <c r="L44" s="95"/>
      <c r="M44" s="95"/>
      <c r="N44" s="95"/>
      <c r="O44" s="95"/>
      <c r="P44" s="95"/>
      <c r="Q44" s="96"/>
    </row>
    <row r="45" spans="1:17" s="77" customFormat="1" ht="9.75" customHeight="1">
      <c r="A45" s="24"/>
      <c r="B45" s="18"/>
      <c r="C45" s="95"/>
      <c r="D45" s="99"/>
      <c r="E45" s="99" t="s">
        <v>77</v>
      </c>
      <c r="F45" s="99" t="s">
        <v>77</v>
      </c>
      <c r="G45" s="99"/>
      <c r="H45" s="99"/>
      <c r="I45" s="79"/>
      <c r="J45" s="95"/>
      <c r="K45" s="95"/>
      <c r="L45" s="95"/>
      <c r="M45" s="95"/>
      <c r="N45" s="95"/>
      <c r="O45" s="95"/>
      <c r="P45" s="95"/>
      <c r="Q45" s="96"/>
    </row>
    <row r="46" spans="1:17" s="77" customFormat="1" ht="9.75" customHeight="1">
      <c r="A46" s="24" t="s">
        <v>43</v>
      </c>
      <c r="B46" s="18"/>
      <c r="C46" s="95" t="s">
        <v>78</v>
      </c>
      <c r="D46" s="99" t="s">
        <v>79</v>
      </c>
      <c r="E46" s="99" t="s">
        <v>80</v>
      </c>
      <c r="F46" s="99" t="s">
        <v>81</v>
      </c>
      <c r="G46" s="99" t="s">
        <v>82</v>
      </c>
      <c r="H46" s="99" t="s">
        <v>83</v>
      </c>
      <c r="I46" s="79"/>
      <c r="J46" s="16" t="s">
        <v>84</v>
      </c>
      <c r="K46" s="95" t="s">
        <v>85</v>
      </c>
      <c r="L46" s="95" t="s">
        <v>86</v>
      </c>
      <c r="M46" s="95" t="s">
        <v>87</v>
      </c>
      <c r="N46" s="95" t="s">
        <v>88</v>
      </c>
      <c r="O46" s="95" t="s">
        <v>89</v>
      </c>
      <c r="P46" s="95" t="s">
        <v>90</v>
      </c>
      <c r="Q46" s="96" t="s">
        <v>91</v>
      </c>
    </row>
    <row r="47" spans="1:17" s="77" customFormat="1" ht="5.25" customHeight="1">
      <c r="A47" s="27"/>
      <c r="B47" s="28"/>
      <c r="C47" s="100"/>
      <c r="D47" s="100"/>
      <c r="E47" s="100"/>
      <c r="F47" s="100"/>
      <c r="G47" s="100"/>
      <c r="H47" s="100"/>
      <c r="I47" s="79"/>
      <c r="J47" s="101"/>
      <c r="K47" s="101"/>
      <c r="L47" s="101"/>
      <c r="M47" s="101"/>
      <c r="N47" s="101"/>
      <c r="O47" s="101"/>
      <c r="P47" s="101"/>
      <c r="Q47" s="94"/>
    </row>
    <row r="48" spans="2:17" s="77" customFormat="1" ht="3" customHeight="1">
      <c r="B48" s="78"/>
      <c r="C48" s="102"/>
      <c r="D48" s="102"/>
      <c r="E48" s="102"/>
      <c r="F48" s="102"/>
      <c r="G48" s="102"/>
      <c r="H48" s="102"/>
      <c r="I48" s="102"/>
      <c r="J48" s="103"/>
      <c r="K48" s="103"/>
      <c r="L48" s="103"/>
      <c r="M48" s="103"/>
      <c r="N48" s="102"/>
      <c r="O48" s="102"/>
      <c r="P48" s="102"/>
      <c r="Q48" s="102"/>
    </row>
    <row r="49" spans="1:17" s="77" customFormat="1" ht="8.25" customHeight="1">
      <c r="A49" s="21" t="s">
        <v>110</v>
      </c>
      <c r="B49" s="30">
        <f>A50+1910</f>
        <v>1992</v>
      </c>
      <c r="C49" s="81">
        <v>63.8</v>
      </c>
      <c r="D49" s="81">
        <v>60.79</v>
      </c>
      <c r="E49" s="81">
        <v>35.04</v>
      </c>
      <c r="F49" s="81">
        <v>54.73</v>
      </c>
      <c r="G49" s="81">
        <v>27.3</v>
      </c>
      <c r="H49" s="81">
        <v>44.07</v>
      </c>
      <c r="I49" s="104"/>
      <c r="J49" s="83">
        <v>66.57</v>
      </c>
      <c r="K49" s="83">
        <v>36.77</v>
      </c>
      <c r="L49" s="83">
        <v>51.22</v>
      </c>
      <c r="M49" s="83">
        <v>55.72</v>
      </c>
      <c r="N49" s="81">
        <v>67.95</v>
      </c>
      <c r="O49" s="81">
        <v>109.53</v>
      </c>
      <c r="P49" s="81">
        <v>68.3</v>
      </c>
      <c r="Q49" s="81">
        <v>56.47</v>
      </c>
    </row>
    <row r="50" spans="1:17" s="77" customFormat="1" ht="8.25" customHeight="1">
      <c r="A50" s="63">
        <f>N($A14)</f>
        <v>82</v>
      </c>
      <c r="B50" s="30">
        <f>A50+1911</f>
        <v>1993</v>
      </c>
      <c r="C50" s="81">
        <v>58.39</v>
      </c>
      <c r="D50" s="81">
        <v>57.4</v>
      </c>
      <c r="E50" s="81">
        <v>39.4</v>
      </c>
      <c r="F50" s="81">
        <v>53.2</v>
      </c>
      <c r="G50" s="81">
        <v>27.59</v>
      </c>
      <c r="H50" s="81">
        <v>41.77</v>
      </c>
      <c r="I50" s="104"/>
      <c r="J50" s="83">
        <v>58.07</v>
      </c>
      <c r="K50" s="83">
        <v>34.09</v>
      </c>
      <c r="L50" s="83">
        <v>46.39</v>
      </c>
      <c r="M50" s="83">
        <v>47.86</v>
      </c>
      <c r="N50" s="81">
        <v>54.24</v>
      </c>
      <c r="O50" s="81">
        <v>163.2</v>
      </c>
      <c r="P50" s="81">
        <v>73.67</v>
      </c>
      <c r="Q50" s="81">
        <v>61.82</v>
      </c>
    </row>
    <row r="51" spans="1:17" s="77" customFormat="1" ht="8.25" customHeight="1">
      <c r="A51" s="63">
        <f>N($A15)</f>
        <v>83</v>
      </c>
      <c r="B51" s="30">
        <f>A51+1911</f>
        <v>1994</v>
      </c>
      <c r="C51" s="81">
        <v>69.52</v>
      </c>
      <c r="D51" s="81">
        <v>62.35</v>
      </c>
      <c r="E51" s="81">
        <v>42.52</v>
      </c>
      <c r="F51" s="81">
        <v>58.2</v>
      </c>
      <c r="G51" s="81">
        <v>30.14</v>
      </c>
      <c r="H51" s="81">
        <v>51.35</v>
      </c>
      <c r="I51" s="104"/>
      <c r="J51" s="83">
        <v>67.73</v>
      </c>
      <c r="K51" s="83">
        <v>40.03</v>
      </c>
      <c r="L51" s="83">
        <v>54.2</v>
      </c>
      <c r="M51" s="83">
        <v>56.93</v>
      </c>
      <c r="N51" s="81">
        <v>74.41</v>
      </c>
      <c r="O51" s="81">
        <v>177.55</v>
      </c>
      <c r="P51" s="81">
        <v>79.37</v>
      </c>
      <c r="Q51" s="81">
        <v>70.88</v>
      </c>
    </row>
    <row r="52" spans="1:17" s="77" customFormat="1" ht="8.25" customHeight="1">
      <c r="A52" s="63">
        <f>N($A16)</f>
        <v>84</v>
      </c>
      <c r="B52" s="30">
        <f>A52+1911</f>
        <v>1995</v>
      </c>
      <c r="C52" s="81">
        <v>60.55333333333334</v>
      </c>
      <c r="D52" s="81">
        <v>59.693333333333335</v>
      </c>
      <c r="E52" s="81">
        <v>40.315</v>
      </c>
      <c r="F52" s="81">
        <v>63.9725</v>
      </c>
      <c r="G52" s="81">
        <v>27.758333333333336</v>
      </c>
      <c r="H52" s="81">
        <v>48.729166666666664</v>
      </c>
      <c r="I52" s="104"/>
      <c r="J52" s="83">
        <v>64.2725</v>
      </c>
      <c r="K52" s="83">
        <v>35.07583333333334</v>
      </c>
      <c r="L52" s="83">
        <v>51.755</v>
      </c>
      <c r="M52" s="83">
        <v>49.8375</v>
      </c>
      <c r="N52" s="81">
        <v>63.649166666666666</v>
      </c>
      <c r="O52" s="81">
        <v>172.3975</v>
      </c>
      <c r="P52" s="81">
        <v>85.13166666666666</v>
      </c>
      <c r="Q52" s="81">
        <v>69.725</v>
      </c>
    </row>
    <row r="53" spans="1:17" s="77" customFormat="1" ht="8.25" customHeight="1">
      <c r="A53" s="63">
        <f>N($A17)</f>
        <v>85</v>
      </c>
      <c r="B53" s="30">
        <f>A53+1911</f>
        <v>1996</v>
      </c>
      <c r="C53" s="81">
        <v>63.471666666666664</v>
      </c>
      <c r="D53" s="81">
        <v>62.94333333333333</v>
      </c>
      <c r="E53" s="81">
        <v>41.81916666666666</v>
      </c>
      <c r="F53" s="81">
        <v>60.1625</v>
      </c>
      <c r="G53" s="81">
        <v>26.385</v>
      </c>
      <c r="H53" s="81">
        <v>47.48</v>
      </c>
      <c r="I53" s="104"/>
      <c r="J53" s="83">
        <v>73.42833333333333</v>
      </c>
      <c r="K53" s="83">
        <v>36.3975</v>
      </c>
      <c r="L53" s="83">
        <v>53.26666666666666</v>
      </c>
      <c r="M53" s="83">
        <v>60.093333333333334</v>
      </c>
      <c r="N53" s="81">
        <v>68.97333333333334</v>
      </c>
      <c r="O53" s="81">
        <v>160.06333333333336</v>
      </c>
      <c r="P53" s="81">
        <v>88.86</v>
      </c>
      <c r="Q53" s="81">
        <v>75.65416666666665</v>
      </c>
    </row>
    <row r="54" spans="1:2" s="77" customFormat="1" ht="6" customHeight="1">
      <c r="A54" s="34"/>
      <c r="B54" s="15"/>
    </row>
    <row r="55" spans="1:17" s="77" customFormat="1" ht="8.25" customHeight="1">
      <c r="A55" s="63">
        <f>N($A19)</f>
        <v>86</v>
      </c>
      <c r="B55" s="30">
        <f>A55+1911</f>
        <v>1997</v>
      </c>
      <c r="C55" s="81">
        <v>72.76</v>
      </c>
      <c r="D55" s="81">
        <v>65.77416666666666</v>
      </c>
      <c r="E55" s="81">
        <v>43.02583333333333</v>
      </c>
      <c r="F55" s="81">
        <v>71.85916666666667</v>
      </c>
      <c r="G55" s="81">
        <v>34.04666666666667</v>
      </c>
      <c r="H55" s="81">
        <v>50.52</v>
      </c>
      <c r="I55" s="104"/>
      <c r="J55" s="83">
        <v>70.68333333333334</v>
      </c>
      <c r="K55" s="83">
        <v>40.4675</v>
      </c>
      <c r="L55" s="83">
        <v>58.41</v>
      </c>
      <c r="M55" s="83">
        <v>58.85666666666666</v>
      </c>
      <c r="N55" s="81">
        <v>79.81833333333333</v>
      </c>
      <c r="O55" s="81">
        <v>161.14333333333332</v>
      </c>
      <c r="P55" s="81">
        <v>93.8675</v>
      </c>
      <c r="Q55" s="81">
        <v>74.66416666666667</v>
      </c>
    </row>
    <row r="56" spans="1:17" s="77" customFormat="1" ht="8.25" customHeight="1">
      <c r="A56" s="63">
        <f>N($A20)</f>
        <v>87</v>
      </c>
      <c r="B56" s="30">
        <f>A56+1911</f>
        <v>1998</v>
      </c>
      <c r="C56" s="81">
        <v>78.74083333333333</v>
      </c>
      <c r="D56" s="81">
        <v>74.4675</v>
      </c>
      <c r="E56" s="81">
        <v>49.21</v>
      </c>
      <c r="F56" s="81">
        <v>68.7625</v>
      </c>
      <c r="G56" s="81">
        <v>33.01</v>
      </c>
      <c r="H56" s="81">
        <v>49.00916666666666</v>
      </c>
      <c r="I56" s="104"/>
      <c r="J56" s="83">
        <v>72.75916666666667</v>
      </c>
      <c r="K56" s="83">
        <v>44.58416666666667</v>
      </c>
      <c r="L56" s="83">
        <v>60.84416666666667</v>
      </c>
      <c r="M56" s="83">
        <v>73.22333333333333</v>
      </c>
      <c r="N56" s="81">
        <v>91.61166666666666</v>
      </c>
      <c r="O56" s="81">
        <v>181.96666666666667</v>
      </c>
      <c r="P56" s="81">
        <v>98.4925</v>
      </c>
      <c r="Q56" s="81">
        <v>76.35</v>
      </c>
    </row>
    <row r="57" spans="1:17" s="77" customFormat="1" ht="8.25" customHeight="1">
      <c r="A57" s="63">
        <f>N($A21)</f>
        <v>88</v>
      </c>
      <c r="B57" s="30">
        <f>A57+1911</f>
        <v>1999</v>
      </c>
      <c r="C57" s="81">
        <v>66.13</v>
      </c>
      <c r="D57" s="81">
        <v>57.57</v>
      </c>
      <c r="E57" s="81">
        <v>43.37</v>
      </c>
      <c r="F57" s="81">
        <v>56.74</v>
      </c>
      <c r="G57" s="81">
        <v>31.1</v>
      </c>
      <c r="H57" s="81">
        <v>43.14</v>
      </c>
      <c r="I57" s="104"/>
      <c r="J57" s="83">
        <v>62.27</v>
      </c>
      <c r="K57" s="83">
        <v>35.35</v>
      </c>
      <c r="L57" s="83">
        <v>50.09</v>
      </c>
      <c r="M57" s="83">
        <v>58.29</v>
      </c>
      <c r="N57" s="81">
        <v>70.53</v>
      </c>
      <c r="O57" s="81">
        <v>137.97</v>
      </c>
      <c r="P57" s="81">
        <v>85.38</v>
      </c>
      <c r="Q57" s="81">
        <v>65.28</v>
      </c>
    </row>
    <row r="58" spans="1:17" s="77" customFormat="1" ht="8.25" customHeight="1">
      <c r="A58" s="63">
        <f>N($A22)</f>
        <v>89</v>
      </c>
      <c r="B58" s="30">
        <f>A58+1911</f>
        <v>2000</v>
      </c>
      <c r="C58" s="81">
        <v>76.13083333333334</v>
      </c>
      <c r="D58" s="81">
        <v>62.231666666666655</v>
      </c>
      <c r="E58" s="81">
        <v>44.79</v>
      </c>
      <c r="F58" s="81">
        <v>62.31583333333333</v>
      </c>
      <c r="G58" s="81">
        <v>29.103333333333335</v>
      </c>
      <c r="H58" s="81">
        <v>51.59583333333333</v>
      </c>
      <c r="I58" s="104"/>
      <c r="J58" s="83">
        <v>62.4275</v>
      </c>
      <c r="K58" s="83">
        <v>42.78583333333333</v>
      </c>
      <c r="L58" s="83">
        <v>55.788333333333334</v>
      </c>
      <c r="M58" s="83">
        <v>56.315</v>
      </c>
      <c r="N58" s="81">
        <v>73.28916666666667</v>
      </c>
      <c r="O58" s="81">
        <v>127.43833333333335</v>
      </c>
      <c r="P58" s="81">
        <v>98.00333333333333</v>
      </c>
      <c r="Q58" s="81">
        <v>66.4875</v>
      </c>
    </row>
    <row r="59" spans="1:17" s="86" customFormat="1" ht="8.25" customHeight="1">
      <c r="A59" s="39">
        <f>N($A23)</f>
        <v>90</v>
      </c>
      <c r="B59" s="40">
        <f>A59+1911</f>
        <v>2001</v>
      </c>
      <c r="C59" s="84">
        <f aca="true" t="shared" si="2" ref="C59:H59">IF(SUM(C61:C74)&gt;0,SUM(C61:C74)/COUNT(C61:C74),"-")</f>
        <v>65.90916666666668</v>
      </c>
      <c r="D59" s="84">
        <f t="shared" si="2"/>
        <v>60.48</v>
      </c>
      <c r="E59" s="84">
        <f t="shared" si="2"/>
        <v>40.205000000000005</v>
      </c>
      <c r="F59" s="84">
        <f t="shared" si="2"/>
        <v>56.965833333333315</v>
      </c>
      <c r="G59" s="84">
        <f t="shared" si="2"/>
        <v>29.284166666666668</v>
      </c>
      <c r="H59" s="84">
        <f t="shared" si="2"/>
        <v>45.489166666666655</v>
      </c>
      <c r="I59" s="85"/>
      <c r="J59" s="84">
        <f aca="true" t="shared" si="3" ref="J59:Q59">IF(SUM(J61:J74)&gt;0,SUM(J61:J74)/COUNT(J61:J74),"-")</f>
        <v>66.59666666666668</v>
      </c>
      <c r="K59" s="84">
        <f t="shared" si="3"/>
        <v>40.497499999999995</v>
      </c>
      <c r="L59" s="84">
        <f t="shared" si="3"/>
        <v>54.04416666666666</v>
      </c>
      <c r="M59" s="84">
        <f t="shared" si="3"/>
        <v>69.52666666666666</v>
      </c>
      <c r="N59" s="84">
        <f t="shared" si="3"/>
        <v>71.72833333333334</v>
      </c>
      <c r="O59" s="84">
        <f t="shared" si="3"/>
        <v>109.45416666666667</v>
      </c>
      <c r="P59" s="84">
        <f t="shared" si="3"/>
        <v>88.99916666666667</v>
      </c>
      <c r="Q59" s="84">
        <f t="shared" si="3"/>
        <v>64.7775</v>
      </c>
    </row>
    <row r="60" spans="1:17" s="77" customFormat="1" ht="6" customHeight="1">
      <c r="A60" s="34"/>
      <c r="B60" s="30"/>
      <c r="C60" s="88"/>
      <c r="D60" s="88"/>
      <c r="E60" s="88"/>
      <c r="F60" s="88"/>
      <c r="G60" s="88"/>
      <c r="H60" s="88"/>
      <c r="I60" s="102"/>
      <c r="J60" s="90"/>
      <c r="K60" s="90"/>
      <c r="L60" s="90"/>
      <c r="M60" s="90"/>
      <c r="N60" s="88"/>
      <c r="O60" s="88"/>
      <c r="P60" s="88"/>
      <c r="Q60" s="88"/>
    </row>
    <row r="61" spans="1:17" s="77" customFormat="1" ht="8.25" customHeight="1">
      <c r="A61" s="14" t="s">
        <v>111</v>
      </c>
      <c r="B61" s="15" t="s">
        <v>20</v>
      </c>
      <c r="C61" s="51">
        <v>46.14</v>
      </c>
      <c r="D61" s="51">
        <v>50.43</v>
      </c>
      <c r="E61" s="51">
        <v>40.6</v>
      </c>
      <c r="F61" s="51">
        <v>56.8</v>
      </c>
      <c r="G61" s="51">
        <v>32.06</v>
      </c>
      <c r="H61" s="51">
        <v>45.12</v>
      </c>
      <c r="I61" s="104"/>
      <c r="J61" s="51">
        <v>56.66</v>
      </c>
      <c r="K61" s="51">
        <v>48.09</v>
      </c>
      <c r="L61" s="51">
        <v>44.58</v>
      </c>
      <c r="M61" s="51">
        <v>55.55</v>
      </c>
      <c r="N61" s="51">
        <v>68.22</v>
      </c>
      <c r="O61" s="51">
        <v>107.66</v>
      </c>
      <c r="P61" s="51">
        <v>72.43</v>
      </c>
      <c r="Q61" s="51">
        <v>79.33</v>
      </c>
    </row>
    <row r="62" spans="1:17" s="77" customFormat="1" ht="8.25" customHeight="1">
      <c r="A62" s="34" t="s">
        <v>21</v>
      </c>
      <c r="B62" s="15" t="s">
        <v>22</v>
      </c>
      <c r="C62" s="51">
        <v>40.85</v>
      </c>
      <c r="D62" s="51">
        <v>36.24</v>
      </c>
      <c r="E62" s="51">
        <v>34.56</v>
      </c>
      <c r="F62" s="51">
        <v>52.07</v>
      </c>
      <c r="G62" s="51">
        <v>25.95</v>
      </c>
      <c r="H62" s="51">
        <v>41.07</v>
      </c>
      <c r="I62" s="104"/>
      <c r="J62" s="51">
        <v>53.93</v>
      </c>
      <c r="K62" s="51">
        <v>36.08</v>
      </c>
      <c r="L62" s="51">
        <v>42.11</v>
      </c>
      <c r="M62" s="51">
        <v>48.58</v>
      </c>
      <c r="N62" s="51">
        <v>50.2</v>
      </c>
      <c r="O62" s="51">
        <v>73.46</v>
      </c>
      <c r="P62" s="51">
        <v>72.07</v>
      </c>
      <c r="Q62" s="51">
        <v>62.7</v>
      </c>
    </row>
    <row r="63" spans="1:17" s="77" customFormat="1" ht="8.25" customHeight="1">
      <c r="A63" s="34" t="s">
        <v>23</v>
      </c>
      <c r="B63" s="15" t="s">
        <v>24</v>
      </c>
      <c r="C63" s="51">
        <v>38.55</v>
      </c>
      <c r="D63" s="51">
        <v>35.06</v>
      </c>
      <c r="E63" s="51">
        <v>32.24</v>
      </c>
      <c r="F63" s="51">
        <v>47.53</v>
      </c>
      <c r="G63" s="51">
        <v>26.33</v>
      </c>
      <c r="H63" s="51">
        <v>42.06</v>
      </c>
      <c r="I63" s="104"/>
      <c r="J63" s="51">
        <v>61.16</v>
      </c>
      <c r="K63" s="51">
        <v>31.15</v>
      </c>
      <c r="L63" s="51">
        <v>42.16</v>
      </c>
      <c r="M63" s="51">
        <v>49.7</v>
      </c>
      <c r="N63" s="51">
        <v>46.74</v>
      </c>
      <c r="O63" s="51">
        <v>68.94</v>
      </c>
      <c r="P63" s="51">
        <v>67.53</v>
      </c>
      <c r="Q63" s="51">
        <v>54.81</v>
      </c>
    </row>
    <row r="64" spans="1:17" s="77" customFormat="1" ht="8.25" customHeight="1">
      <c r="A64" s="34" t="s">
        <v>25</v>
      </c>
      <c r="B64" s="15" t="s">
        <v>26</v>
      </c>
      <c r="C64" s="51">
        <v>39.25</v>
      </c>
      <c r="D64" s="51">
        <v>42.25</v>
      </c>
      <c r="E64" s="51">
        <v>33.21</v>
      </c>
      <c r="F64" s="51">
        <v>55.77</v>
      </c>
      <c r="G64" s="51">
        <v>23.26</v>
      </c>
      <c r="H64" s="51">
        <v>42.5</v>
      </c>
      <c r="I64" s="104"/>
      <c r="J64" s="51">
        <v>58.06</v>
      </c>
      <c r="K64" s="51">
        <v>37.05</v>
      </c>
      <c r="L64" s="51">
        <v>44.06</v>
      </c>
      <c r="M64" s="51">
        <v>45.22</v>
      </c>
      <c r="N64" s="51">
        <v>45.48</v>
      </c>
      <c r="O64" s="51">
        <v>92.87</v>
      </c>
      <c r="P64" s="51">
        <v>80.47</v>
      </c>
      <c r="Q64" s="51">
        <v>53.67</v>
      </c>
    </row>
    <row r="65" spans="1:17" s="77" customFormat="1" ht="6" customHeight="1">
      <c r="A65" s="34"/>
      <c r="B65" s="30"/>
      <c r="C65" s="51"/>
      <c r="D65" s="51"/>
      <c r="E65" s="51"/>
      <c r="F65" s="51"/>
      <c r="G65" s="51"/>
      <c r="H65" s="51"/>
      <c r="I65" s="104"/>
      <c r="J65" s="51"/>
      <c r="K65" s="51"/>
      <c r="L65" s="51"/>
      <c r="M65" s="51"/>
      <c r="N65" s="51"/>
      <c r="O65" s="51"/>
      <c r="P65" s="51"/>
      <c r="Q65" s="51"/>
    </row>
    <row r="66" spans="1:17" s="77" customFormat="1" ht="8.25" customHeight="1">
      <c r="A66" s="34" t="s">
        <v>27</v>
      </c>
      <c r="B66" s="30" t="s">
        <v>28</v>
      </c>
      <c r="C66" s="51">
        <v>56.92</v>
      </c>
      <c r="D66" s="51">
        <v>48.67</v>
      </c>
      <c r="E66" s="51">
        <v>34.83</v>
      </c>
      <c r="F66" s="51">
        <v>49.27</v>
      </c>
      <c r="G66" s="51">
        <v>25.15</v>
      </c>
      <c r="H66" s="51">
        <v>41.36</v>
      </c>
      <c r="I66" s="104"/>
      <c r="J66" s="51">
        <v>60.89</v>
      </c>
      <c r="K66" s="51">
        <v>36.14</v>
      </c>
      <c r="L66" s="51">
        <v>45.51</v>
      </c>
      <c r="M66" s="51">
        <v>46.76</v>
      </c>
      <c r="N66" s="51">
        <v>54.08</v>
      </c>
      <c r="O66" s="51">
        <v>112</v>
      </c>
      <c r="P66" s="51">
        <v>74.35</v>
      </c>
      <c r="Q66" s="51">
        <v>48.75</v>
      </c>
    </row>
    <row r="67" spans="1:17" s="77" customFormat="1" ht="8.25" customHeight="1">
      <c r="A67" s="34" t="s">
        <v>29</v>
      </c>
      <c r="B67" s="30" t="s">
        <v>30</v>
      </c>
      <c r="C67" s="51">
        <v>81.11</v>
      </c>
      <c r="D67" s="51">
        <v>68.77</v>
      </c>
      <c r="E67" s="51">
        <v>39.56</v>
      </c>
      <c r="F67" s="51">
        <v>59.59</v>
      </c>
      <c r="G67" s="51">
        <v>26.72</v>
      </c>
      <c r="H67" s="51">
        <v>45.5</v>
      </c>
      <c r="I67" s="104"/>
      <c r="J67" s="51">
        <v>70.27</v>
      </c>
      <c r="K67" s="51">
        <v>37.27</v>
      </c>
      <c r="L67" s="51">
        <v>53.64</v>
      </c>
      <c r="M67" s="51">
        <v>59.25</v>
      </c>
      <c r="N67" s="51">
        <v>72.65</v>
      </c>
      <c r="O67" s="51">
        <v>144.11</v>
      </c>
      <c r="P67" s="51">
        <v>90.02</v>
      </c>
      <c r="Q67" s="51">
        <v>66.92</v>
      </c>
    </row>
    <row r="68" spans="1:17" s="77" customFormat="1" ht="8.25" customHeight="1">
      <c r="A68" s="34" t="s">
        <v>31</v>
      </c>
      <c r="B68" s="15" t="s">
        <v>32</v>
      </c>
      <c r="C68" s="51">
        <v>85.39</v>
      </c>
      <c r="D68" s="51">
        <v>68.89</v>
      </c>
      <c r="E68" s="51">
        <v>40.43</v>
      </c>
      <c r="F68" s="51">
        <v>60.33</v>
      </c>
      <c r="G68" s="51">
        <v>29.83</v>
      </c>
      <c r="H68" s="51">
        <v>42.2</v>
      </c>
      <c r="I68" s="104"/>
      <c r="J68" s="51">
        <v>58.49</v>
      </c>
      <c r="K68" s="51">
        <v>33.67</v>
      </c>
      <c r="L68" s="51">
        <v>49.59</v>
      </c>
      <c r="M68" s="51">
        <v>79.39</v>
      </c>
      <c r="N68" s="51">
        <v>81.09</v>
      </c>
      <c r="O68" s="51">
        <v>107.78</v>
      </c>
      <c r="P68" s="51">
        <v>87.14</v>
      </c>
      <c r="Q68" s="51">
        <v>61.66</v>
      </c>
    </row>
    <row r="69" spans="1:17" s="77" customFormat="1" ht="8.25" customHeight="1">
      <c r="A69" s="34" t="s">
        <v>33</v>
      </c>
      <c r="B69" s="15" t="s">
        <v>34</v>
      </c>
      <c r="C69" s="51">
        <v>88.29</v>
      </c>
      <c r="D69" s="51">
        <v>72.17</v>
      </c>
      <c r="E69" s="51">
        <v>42.28</v>
      </c>
      <c r="F69" s="51">
        <v>65.2</v>
      </c>
      <c r="G69" s="51">
        <v>33.27</v>
      </c>
      <c r="H69" s="51">
        <v>47.76</v>
      </c>
      <c r="I69" s="104"/>
      <c r="J69" s="51">
        <v>66.75</v>
      </c>
      <c r="K69" s="51">
        <v>43.96</v>
      </c>
      <c r="L69" s="51">
        <v>62.68</v>
      </c>
      <c r="M69" s="51">
        <v>99.16</v>
      </c>
      <c r="N69" s="51">
        <v>86.29</v>
      </c>
      <c r="O69" s="51">
        <v>133.79</v>
      </c>
      <c r="P69" s="51">
        <v>102.42</v>
      </c>
      <c r="Q69" s="51">
        <v>62.19</v>
      </c>
    </row>
    <row r="70" spans="1:17" s="77" customFormat="1" ht="6" customHeight="1">
      <c r="A70" s="34"/>
      <c r="B70" s="30"/>
      <c r="C70" s="51"/>
      <c r="D70" s="51"/>
      <c r="E70" s="51"/>
      <c r="F70" s="51"/>
      <c r="G70" s="51"/>
      <c r="H70" s="51"/>
      <c r="I70" s="104"/>
      <c r="J70" s="51"/>
      <c r="K70" s="51"/>
      <c r="L70" s="51"/>
      <c r="M70" s="51"/>
      <c r="N70" s="51"/>
      <c r="O70" s="51"/>
      <c r="P70" s="51"/>
      <c r="Q70" s="51"/>
    </row>
    <row r="71" spans="1:17" s="77" customFormat="1" ht="8.25" customHeight="1">
      <c r="A71" s="34" t="s">
        <v>35</v>
      </c>
      <c r="B71" s="15" t="s">
        <v>36</v>
      </c>
      <c r="C71" s="51">
        <v>101.86</v>
      </c>
      <c r="D71" s="51">
        <v>83.67</v>
      </c>
      <c r="E71" s="51">
        <v>49.97</v>
      </c>
      <c r="F71" s="51">
        <v>68.29</v>
      </c>
      <c r="G71" s="51">
        <v>34.85</v>
      </c>
      <c r="H71" s="51">
        <v>51.14</v>
      </c>
      <c r="I71" s="104"/>
      <c r="J71" s="51">
        <v>73.79</v>
      </c>
      <c r="K71" s="51">
        <v>51.28</v>
      </c>
      <c r="L71" s="51">
        <v>66.71</v>
      </c>
      <c r="M71" s="51">
        <v>100.81</v>
      </c>
      <c r="N71" s="51">
        <v>89.68</v>
      </c>
      <c r="O71" s="51">
        <v>130.85</v>
      </c>
      <c r="P71" s="51">
        <v>121.83</v>
      </c>
      <c r="Q71" s="51">
        <v>62.06</v>
      </c>
    </row>
    <row r="72" spans="1:17" s="77" customFormat="1" ht="8.25" customHeight="1">
      <c r="A72" s="34" t="s">
        <v>37</v>
      </c>
      <c r="B72" s="15" t="s">
        <v>38</v>
      </c>
      <c r="C72" s="51">
        <v>117.72</v>
      </c>
      <c r="D72" s="51">
        <v>102.37</v>
      </c>
      <c r="E72" s="51">
        <v>63.05</v>
      </c>
      <c r="F72" s="51">
        <v>79.31</v>
      </c>
      <c r="G72" s="51">
        <v>34.05</v>
      </c>
      <c r="H72" s="51">
        <v>59.65</v>
      </c>
      <c r="I72" s="104"/>
      <c r="J72" s="51">
        <v>100.76</v>
      </c>
      <c r="K72" s="51">
        <v>58.87</v>
      </c>
      <c r="L72" s="51">
        <v>89</v>
      </c>
      <c r="M72" s="51">
        <v>98.96</v>
      </c>
      <c r="N72" s="51">
        <v>117.43</v>
      </c>
      <c r="O72" s="51">
        <v>143.87</v>
      </c>
      <c r="P72" s="51">
        <v>130.76</v>
      </c>
      <c r="Q72" s="51">
        <v>88.77</v>
      </c>
    </row>
    <row r="73" spans="1:17" s="77" customFormat="1" ht="8.25" customHeight="1">
      <c r="A73" s="34" t="s">
        <v>39</v>
      </c>
      <c r="B73" s="15" t="s">
        <v>40</v>
      </c>
      <c r="C73" s="51">
        <v>59.86</v>
      </c>
      <c r="D73" s="51">
        <v>81.29</v>
      </c>
      <c r="E73" s="51">
        <v>42.68</v>
      </c>
      <c r="F73" s="51">
        <v>54.29</v>
      </c>
      <c r="G73" s="51">
        <v>31.32</v>
      </c>
      <c r="H73" s="51">
        <v>46.45</v>
      </c>
      <c r="I73" s="104"/>
      <c r="J73" s="51">
        <v>76.46</v>
      </c>
      <c r="K73" s="51">
        <v>41.43</v>
      </c>
      <c r="L73" s="51">
        <v>65.59</v>
      </c>
      <c r="M73" s="51">
        <v>96.71</v>
      </c>
      <c r="N73" s="51">
        <v>95.28</v>
      </c>
      <c r="O73" s="51">
        <v>119.93</v>
      </c>
      <c r="P73" s="51">
        <v>106.33</v>
      </c>
      <c r="Q73" s="51">
        <v>80.33</v>
      </c>
    </row>
    <row r="74" spans="1:17" s="67" customFormat="1" ht="8.25" customHeight="1">
      <c r="A74" s="34" t="s">
        <v>41</v>
      </c>
      <c r="B74" s="15" t="s">
        <v>42</v>
      </c>
      <c r="C74" s="51">
        <v>34.97</v>
      </c>
      <c r="D74" s="51">
        <v>35.95</v>
      </c>
      <c r="E74" s="51">
        <v>29.05</v>
      </c>
      <c r="F74" s="51">
        <v>35.14</v>
      </c>
      <c r="G74" s="51">
        <v>28.62</v>
      </c>
      <c r="H74" s="51">
        <v>41.06</v>
      </c>
      <c r="I74" s="82"/>
      <c r="J74" s="51">
        <v>61.94</v>
      </c>
      <c r="K74" s="51">
        <v>30.98</v>
      </c>
      <c r="L74" s="51">
        <v>42.9</v>
      </c>
      <c r="M74" s="51">
        <v>54.23</v>
      </c>
      <c r="N74" s="51">
        <v>53.6</v>
      </c>
      <c r="O74" s="51">
        <v>78.19</v>
      </c>
      <c r="P74" s="51">
        <v>62.64</v>
      </c>
      <c r="Q74" s="51">
        <v>56.14</v>
      </c>
    </row>
    <row r="75" spans="1:17" s="67" customFormat="1" ht="3" customHeight="1">
      <c r="A75" s="91"/>
      <c r="B75" s="92"/>
      <c r="C75" s="93"/>
      <c r="D75" s="93"/>
      <c r="E75" s="93"/>
      <c r="F75" s="93"/>
      <c r="G75" s="93"/>
      <c r="H75" s="93"/>
      <c r="I75" s="89"/>
      <c r="J75" s="93"/>
      <c r="K75" s="93"/>
      <c r="L75" s="93"/>
      <c r="M75" s="93"/>
      <c r="N75" s="93"/>
      <c r="O75" s="93"/>
      <c r="P75" s="93"/>
      <c r="Q75" s="93"/>
    </row>
    <row r="76" spans="1:10" s="67" customFormat="1" ht="11.25">
      <c r="A76" s="2" t="s">
        <v>72</v>
      </c>
      <c r="B76" s="77"/>
      <c r="C76" s="77"/>
      <c r="D76" s="77"/>
      <c r="E76" s="77"/>
      <c r="F76" s="77"/>
      <c r="G76" s="77"/>
      <c r="H76" s="77"/>
      <c r="J76" s="66" t="s">
        <v>92</v>
      </c>
    </row>
    <row r="77" spans="1:8" s="67" customFormat="1" ht="11.25">
      <c r="A77" s="77"/>
      <c r="B77" s="77"/>
      <c r="C77" s="77"/>
      <c r="D77" s="77"/>
      <c r="E77" s="77"/>
      <c r="F77" s="77"/>
      <c r="G77" s="77"/>
      <c r="H77" s="77"/>
    </row>
    <row r="78" spans="1:8" s="67" customFormat="1" ht="11.25">
      <c r="A78" s="77"/>
      <c r="B78" s="77"/>
      <c r="C78" s="77"/>
      <c r="D78" s="77"/>
      <c r="E78" s="77"/>
      <c r="F78" s="77"/>
      <c r="G78" s="77"/>
      <c r="H78" s="77"/>
    </row>
    <row r="79" s="67" customFormat="1" ht="11.25"/>
    <row r="80" s="67" customFormat="1" ht="11.25"/>
    <row r="81" s="67" customFormat="1" ht="11.25"/>
    <row r="82" s="67" customFormat="1" ht="11.25"/>
    <row r="83" s="67" customFormat="1" ht="11.25"/>
    <row r="84" s="67" customFormat="1" ht="11.25"/>
    <row r="85" s="67" customFormat="1" ht="11.25"/>
    <row r="86" spans="1:14" ht="15.75">
      <c r="A86" s="67"/>
      <c r="B86" s="67"/>
      <c r="C86" s="67"/>
      <c r="J86" s="67"/>
      <c r="K86" s="67"/>
      <c r="L86" s="67"/>
      <c r="M86" s="67"/>
      <c r="N86" s="67"/>
    </row>
    <row r="87" spans="1:13" ht="15.75">
      <c r="A87" s="67"/>
      <c r="B87" s="67"/>
      <c r="J87" s="67"/>
      <c r="K87" s="67"/>
      <c r="L87" s="67"/>
      <c r="M87" s="67"/>
    </row>
    <row r="88" spans="1:13" ht="15.75">
      <c r="A88" s="67"/>
      <c r="B88" s="67"/>
      <c r="J88" s="67"/>
      <c r="K88" s="67"/>
      <c r="L88" s="67"/>
      <c r="M88" s="67"/>
    </row>
  </sheetData>
  <mergeCells count="2">
    <mergeCell ref="A2:H2"/>
    <mergeCell ref="J2:P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Fany</cp:lastModifiedBy>
  <dcterms:created xsi:type="dcterms:W3CDTF">2002-07-08T01:49:27Z</dcterms:created>
  <dcterms:modified xsi:type="dcterms:W3CDTF">2002-07-08T08:30:34Z</dcterms:modified>
  <cp:category/>
  <cp:version/>
  <cp:contentType/>
  <cp:contentStatus/>
</cp:coreProperties>
</file>