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果品價格 " sheetId="1" r:id="rId1"/>
  </sheets>
  <definedNames/>
  <calcPr fullCalcOnLoad="1"/>
</workbook>
</file>

<file path=xl/sharedStrings.xml><?xml version="1.0" encoding="utf-8"?>
<sst xmlns="http://schemas.openxmlformats.org/spreadsheetml/2006/main" count="248" uniqueCount="83">
  <si>
    <t>3.  Prices of Fruits</t>
  </si>
  <si>
    <t xml:space="preserve">   單位 : 元/公斤</t>
  </si>
  <si>
    <t xml:space="preserve">                         Unit : N.T.$/kg</t>
  </si>
  <si>
    <t>葡      萄</t>
  </si>
  <si>
    <t>Farm Prices of</t>
  </si>
  <si>
    <t>Banana</t>
  </si>
  <si>
    <t>Pineapple</t>
  </si>
  <si>
    <t>Ponkans</t>
  </si>
  <si>
    <t>Tankans</t>
  </si>
  <si>
    <t>Liu Cheng</t>
  </si>
  <si>
    <t>Wentan</t>
  </si>
  <si>
    <t>Watermelons</t>
  </si>
  <si>
    <t>Muskmelons</t>
  </si>
  <si>
    <t>Mangos</t>
  </si>
  <si>
    <t>Longans</t>
  </si>
  <si>
    <t>Lichees</t>
  </si>
  <si>
    <t>Guavas</t>
  </si>
  <si>
    <t>Papaya</t>
  </si>
  <si>
    <t>Grapes</t>
  </si>
  <si>
    <t>Production Areas</t>
  </si>
  <si>
    <t>(Domestic)</t>
  </si>
  <si>
    <t>(Citrus)</t>
  </si>
  <si>
    <t>Pomelos</t>
  </si>
  <si>
    <t>(Big)</t>
  </si>
  <si>
    <t>(Philipine)</t>
  </si>
  <si>
    <t>(Tailand)</t>
  </si>
  <si>
    <t>(Kyoho)</t>
  </si>
  <si>
    <t>Jan.</t>
  </si>
  <si>
    <t>-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</si>
  <si>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</si>
  <si>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</si>
  <si>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</si>
  <si>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</si>
  <si>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</si>
  <si>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</si>
  <si>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</si>
  <si>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</si>
  <si>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</si>
  <si>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</si>
  <si>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</si>
  <si>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</si>
  <si>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</si>
  <si>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</si>
  <si>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</si>
  <si>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</si>
  <si>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</si>
  <si>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</si>
  <si>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</si>
  <si>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</si>
  <si>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</si>
  <si>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</si>
  <si>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Retail Prices of Cities</t>
  </si>
  <si>
    <t xml:space="preserve">   Source : Taiwan Agricultural Prices &amp; Costs Monthly, COA, Central Taiwan Division.</t>
  </si>
  <si>
    <r>
      <t xml:space="preserve">   234     90</t>
    </r>
    <r>
      <rPr>
        <sz val="7"/>
        <rFont val="標楷體"/>
        <family val="4"/>
      </rPr>
      <t>年農業統計年報</t>
    </r>
  </si>
  <si>
    <t xml:space="preserve">                        AG. STATISTICS YEARBOOK 2001     235</t>
  </si>
  <si>
    <r>
      <t>3.</t>
    </r>
    <r>
      <rPr>
        <sz val="14"/>
        <rFont val="標楷體"/>
        <family val="4"/>
      </rPr>
      <t xml:space="preserve">  果    品    價    格 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</si>
  <si>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</si>
  <si>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香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蕉</t>
    </r>
    <r>
      <rPr>
        <sz val="8"/>
        <rFont val="Times New Roman"/>
        <family val="1"/>
      </rPr>
      <t xml:space="preserve"> </t>
    </r>
  </si>
  <si>
    <r>
      <t>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梨</t>
    </r>
  </si>
  <si>
    <r>
      <t>椪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柑</t>
    </r>
  </si>
  <si>
    <r>
      <t>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柑</t>
    </r>
  </si>
  <si>
    <r>
      <t>柳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橙</t>
    </r>
  </si>
  <si>
    <r>
      <t>文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旦</t>
    </r>
  </si>
  <si>
    <r>
      <t>西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</si>
  <si>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香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</si>
  <si>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果</t>
    </r>
  </si>
  <si>
    <r>
      <t>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眼</t>
    </r>
  </si>
  <si>
    <r>
      <t>荔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枝</t>
    </r>
  </si>
  <si>
    <r>
      <t>番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石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榴</t>
    </r>
  </si>
  <si>
    <r>
      <t>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</si>
  <si>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>(</t>
    </r>
    <r>
      <rPr>
        <sz val="8"/>
        <rFont val="標楷體"/>
        <family val="4"/>
      </rPr>
      <t>內銷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</si>
  <si>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開英種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</si>
  <si>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大粒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</si>
  <si>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愛文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</si>
  <si>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泰國拔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</si>
  <si>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巨峰</t>
    </r>
    <r>
      <rPr>
        <sz val="8"/>
        <rFont val="Times New Roman"/>
        <family val="1"/>
      </rPr>
      <t>)</t>
    </r>
  </si>
  <si>
    <t>(Cayen)</t>
  </si>
  <si>
    <t>民國 81   年</t>
  </si>
  <si>
    <r>
      <t xml:space="preserve">      1  </t>
    </r>
    <r>
      <rPr>
        <sz val="8"/>
        <rFont val="標楷體"/>
        <family val="4"/>
      </rPr>
      <t>月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</si>
  <si>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</si>
  <si>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瓜</t>
    </r>
  </si>
  <si>
    <r>
      <t xml:space="preserve"> </t>
    </r>
    <r>
      <rPr>
        <sz val="8"/>
        <rFont val="Times New Roman"/>
        <family val="1"/>
      </rPr>
      <t xml:space="preserve">    1  </t>
    </r>
    <r>
      <rPr>
        <sz val="8"/>
        <rFont val="標楷體"/>
        <family val="4"/>
      </rPr>
      <t>月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</si>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</sst>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1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7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8"/>
      <name val="Times New Roman"/>
      <family val="1"/>
    </font>
    <font>
      <sz val="7.5"/>
      <name val="Times New Roman"/>
      <family val="1"/>
    </font>
    <font>
      <sz val="8"/>
      <name val="華康標楷體W5"/>
      <family val="3"/>
    </font>
    <font>
      <sz val="7.5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 quotePrefix="1">
      <alignment horizontal="righ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applyProtection="1" quotePrefix="1">
      <alignment horizontal="center" vertical="center"/>
      <protection locked="0"/>
    </xf>
    <xf numFmtId="0" fontId="15" fillId="0" borderId="0" xfId="0" applyFont="1" applyBorder="1" applyAlignment="1" quotePrefix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9" fillId="0" borderId="0" xfId="0" applyNumberFormat="1" applyFont="1" applyBorder="1" applyAlignment="1" quotePrefix="1">
      <alignment horizontal="right" vertical="center"/>
    </xf>
    <xf numFmtId="0" fontId="16" fillId="0" borderId="2" xfId="0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right" wrapText="1"/>
    </xf>
    <xf numFmtId="0" fontId="16" fillId="0" borderId="2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0</xdr:rowOff>
    </xdr:from>
    <xdr:to>
      <xdr:col>1</xdr:col>
      <xdr:colOff>0</xdr:colOff>
      <xdr:row>1</xdr:row>
      <xdr:rowOff>9525</xdr:rowOff>
    </xdr:to>
    <xdr:sp>
      <xdr:nvSpPr>
        <xdr:cNvPr id="1" name="文字 5"/>
        <xdr:cNvSpPr txBox="1">
          <a:spLocks noChangeArrowheads="1"/>
        </xdr:cNvSpPr>
      </xdr:nvSpPr>
      <xdr:spPr>
        <a:xfrm>
          <a:off x="447675" y="133350"/>
          <a:ext cx="6000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</a:t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2" name="文字 6"/>
        <xdr:cNvSpPr txBox="1">
          <a:spLocks noChangeArrowheads="1"/>
        </xdr:cNvSpPr>
      </xdr:nvSpPr>
      <xdr:spPr>
        <a:xfrm>
          <a:off x="13687425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50" b="0" i="0" u="none" baseline="0"/>
            <a:t> 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tabSelected="1" workbookViewId="0" topLeftCell="A1">
      <selection activeCell="A2" sqref="A2:H2"/>
    </sheetView>
  </sheetViews>
  <sheetFormatPr defaultColWidth="8.796875" defaultRowHeight="15"/>
  <cols>
    <col min="1" max="1" width="11" style="71" customWidth="1"/>
    <col min="2" max="2" width="7.09765625" style="71" customWidth="1"/>
    <col min="3" max="8" width="9.8984375" style="71" customWidth="1"/>
    <col min="9" max="9" width="16.09765625" style="71" customWidth="1"/>
    <col min="10" max="17" width="9.8984375" style="71" customWidth="1"/>
    <col min="18" max="23" width="6.59765625" style="71" customWidth="1"/>
    <col min="24" max="16384" width="9" style="71" customWidth="1"/>
  </cols>
  <sheetData>
    <row r="1" spans="1:22" s="3" customFormat="1" ht="10.5" customHeight="1">
      <c r="A1" s="1" t="s">
        <v>53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1" t="s">
        <v>54</v>
      </c>
      <c r="Q1" s="4"/>
      <c r="R1" s="5"/>
      <c r="S1" s="6"/>
      <c r="T1" s="2"/>
      <c r="U1" s="2"/>
      <c r="V1" s="2"/>
    </row>
    <row r="2" spans="1:23" s="7" customFormat="1" ht="24.75" customHeight="1">
      <c r="A2" s="72" t="s">
        <v>55</v>
      </c>
      <c r="B2" s="73"/>
      <c r="C2" s="73"/>
      <c r="D2" s="73"/>
      <c r="E2" s="73"/>
      <c r="F2" s="73"/>
      <c r="G2" s="73"/>
      <c r="H2" s="73"/>
      <c r="J2" s="8"/>
      <c r="K2" s="8"/>
      <c r="L2" s="9"/>
      <c r="M2" s="10" t="s">
        <v>0</v>
      </c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7" customFormat="1" ht="3" customHeight="1">
      <c r="A3" s="8"/>
      <c r="B3" s="11"/>
      <c r="C3" s="11"/>
      <c r="D3" s="11"/>
      <c r="E3" s="8"/>
      <c r="F3" s="8"/>
      <c r="G3" s="8"/>
      <c r="H3" s="8"/>
      <c r="J3" s="11"/>
      <c r="K3" s="11"/>
      <c r="L3" s="11"/>
      <c r="M3" s="11"/>
      <c r="N3" s="8"/>
      <c r="O3" s="8"/>
      <c r="P3" s="8"/>
      <c r="Q3" s="8"/>
      <c r="R3" s="11"/>
      <c r="S3" s="8"/>
      <c r="T3" s="6"/>
      <c r="U3" s="6"/>
      <c r="V3" s="8"/>
      <c r="W3" s="8"/>
    </row>
    <row r="4" spans="1:23" s="5" customFormat="1" ht="7.5" customHeight="1">
      <c r="A4" s="12" t="s">
        <v>1</v>
      </c>
      <c r="B4" s="13"/>
      <c r="C4" s="13"/>
      <c r="D4" s="14"/>
      <c r="E4" s="13"/>
      <c r="F4" s="13"/>
      <c r="G4" s="13"/>
      <c r="H4" s="13"/>
      <c r="I4" s="6"/>
      <c r="J4" s="13"/>
      <c r="K4" s="13"/>
      <c r="L4" s="13"/>
      <c r="M4" s="13"/>
      <c r="N4" s="13"/>
      <c r="O4" s="14"/>
      <c r="P4" s="15" t="s">
        <v>2</v>
      </c>
      <c r="Q4" s="15"/>
      <c r="R4" s="16"/>
      <c r="S4" s="16"/>
      <c r="T4" s="16"/>
      <c r="U4" s="6"/>
      <c r="V4" s="16"/>
      <c r="W4" s="16"/>
    </row>
    <row r="5" spans="1:23" s="3" customFormat="1" ht="6" customHeight="1">
      <c r="A5" s="17"/>
      <c r="B5" s="18"/>
      <c r="C5" s="19"/>
      <c r="D5" s="19"/>
      <c r="E5" s="19"/>
      <c r="F5" s="19"/>
      <c r="G5" s="19"/>
      <c r="H5" s="20"/>
      <c r="J5" s="19"/>
      <c r="K5" s="19"/>
      <c r="L5" s="19"/>
      <c r="M5" s="19"/>
      <c r="N5" s="19"/>
      <c r="O5" s="19"/>
      <c r="P5" s="19"/>
      <c r="Q5" s="17"/>
      <c r="R5" s="17"/>
      <c r="S5" s="17"/>
      <c r="T5" s="17"/>
      <c r="U5" s="17"/>
      <c r="V5" s="17"/>
      <c r="W5" s="17"/>
    </row>
    <row r="6" spans="1:23" s="3" customFormat="1" ht="9" customHeight="1">
      <c r="A6" s="21" t="s">
        <v>56</v>
      </c>
      <c r="B6" s="22"/>
      <c r="C6" s="23" t="s">
        <v>57</v>
      </c>
      <c r="D6" s="23" t="s">
        <v>58</v>
      </c>
      <c r="E6" s="23" t="s">
        <v>59</v>
      </c>
      <c r="F6" s="23" t="s">
        <v>60</v>
      </c>
      <c r="G6" s="24" t="s">
        <v>61</v>
      </c>
      <c r="H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5" t="s">
        <v>3</v>
      </c>
      <c r="R6" s="17"/>
      <c r="S6" s="17"/>
      <c r="T6" s="17"/>
      <c r="U6" s="17"/>
      <c r="V6" s="17"/>
      <c r="W6" s="17"/>
    </row>
    <row r="7" spans="1:23" s="3" customFormat="1" ht="9" customHeight="1">
      <c r="A7" s="17"/>
      <c r="B7" s="18"/>
      <c r="C7" s="19" t="s">
        <v>70</v>
      </c>
      <c r="D7" s="19" t="s">
        <v>71</v>
      </c>
      <c r="E7" s="19"/>
      <c r="F7" s="19"/>
      <c r="G7" s="26"/>
      <c r="H7" s="19"/>
      <c r="J7" s="19" t="s">
        <v>72</v>
      </c>
      <c r="K7" s="19"/>
      <c r="L7" s="19" t="s">
        <v>73</v>
      </c>
      <c r="M7" s="19"/>
      <c r="N7" s="19"/>
      <c r="O7" s="19" t="s">
        <v>74</v>
      </c>
      <c r="P7" s="19"/>
      <c r="Q7" s="17" t="s">
        <v>75</v>
      </c>
      <c r="R7" s="17"/>
      <c r="S7" s="17"/>
      <c r="T7" s="17"/>
      <c r="U7" s="17"/>
      <c r="V7" s="17"/>
      <c r="W7" s="17"/>
    </row>
    <row r="8" spans="1:23" s="3" customFormat="1" ht="3.75" customHeight="1">
      <c r="A8" s="2"/>
      <c r="B8" s="27"/>
      <c r="C8" s="19"/>
      <c r="D8" s="19"/>
      <c r="E8" s="19"/>
      <c r="F8" s="19"/>
      <c r="G8" s="26"/>
      <c r="H8" s="19"/>
      <c r="J8" s="19"/>
      <c r="K8" s="19"/>
      <c r="L8" s="19"/>
      <c r="M8" s="19"/>
      <c r="N8" s="19"/>
      <c r="O8" s="19"/>
      <c r="P8" s="19"/>
      <c r="Q8" s="17"/>
      <c r="R8" s="17"/>
      <c r="S8" s="17"/>
      <c r="T8" s="17"/>
      <c r="U8" s="17"/>
      <c r="V8" s="17"/>
      <c r="W8" s="17"/>
    </row>
    <row r="9" spans="1:23" s="3" customFormat="1" ht="9.75" customHeight="1">
      <c r="A9" s="28" t="s">
        <v>4</v>
      </c>
      <c r="B9" s="22"/>
      <c r="C9" s="19" t="s">
        <v>5</v>
      </c>
      <c r="D9" s="19" t="s">
        <v>6</v>
      </c>
      <c r="E9" s="19" t="s">
        <v>7</v>
      </c>
      <c r="F9" s="19" t="s">
        <v>8</v>
      </c>
      <c r="G9" s="26" t="s">
        <v>9</v>
      </c>
      <c r="H9" s="19" t="s">
        <v>10</v>
      </c>
      <c r="J9" s="29" t="s">
        <v>11</v>
      </c>
      <c r="K9" s="19" t="s">
        <v>12</v>
      </c>
      <c r="L9" s="19" t="s">
        <v>13</v>
      </c>
      <c r="M9" s="19" t="s">
        <v>14</v>
      </c>
      <c r="N9" s="19" t="s">
        <v>15</v>
      </c>
      <c r="O9" s="19" t="s">
        <v>16</v>
      </c>
      <c r="P9" s="19" t="s">
        <v>17</v>
      </c>
      <c r="Q9" s="17" t="s">
        <v>18</v>
      </c>
      <c r="R9" s="17"/>
      <c r="S9" s="17"/>
      <c r="T9" s="17"/>
      <c r="U9" s="17"/>
      <c r="V9" s="17"/>
      <c r="W9" s="17"/>
    </row>
    <row r="10" spans="1:23" s="3" customFormat="1" ht="9.75" customHeight="1">
      <c r="A10" s="28" t="s">
        <v>19</v>
      </c>
      <c r="B10" s="22"/>
      <c r="C10" s="19" t="s">
        <v>20</v>
      </c>
      <c r="D10" s="19" t="s">
        <v>76</v>
      </c>
      <c r="E10" s="19"/>
      <c r="F10" s="19"/>
      <c r="G10" s="26" t="s">
        <v>21</v>
      </c>
      <c r="H10" s="19" t="s">
        <v>22</v>
      </c>
      <c r="J10" s="19" t="s">
        <v>23</v>
      </c>
      <c r="K10" s="19"/>
      <c r="L10" s="26" t="s">
        <v>24</v>
      </c>
      <c r="M10" s="19"/>
      <c r="N10" s="19"/>
      <c r="O10" s="19" t="s">
        <v>25</v>
      </c>
      <c r="P10" s="19"/>
      <c r="Q10" s="17" t="s">
        <v>26</v>
      </c>
      <c r="R10" s="17"/>
      <c r="S10" s="17"/>
      <c r="T10" s="17"/>
      <c r="U10" s="17"/>
      <c r="V10" s="17"/>
      <c r="W10" s="17"/>
    </row>
    <row r="11" spans="1:23" s="3" customFormat="1" ht="6.75" customHeight="1">
      <c r="A11" s="30"/>
      <c r="B11" s="31"/>
      <c r="C11" s="32"/>
      <c r="D11" s="32"/>
      <c r="E11" s="32"/>
      <c r="F11" s="32"/>
      <c r="G11" s="32"/>
      <c r="H11" s="33"/>
      <c r="J11" s="32"/>
      <c r="K11" s="32"/>
      <c r="L11" s="32"/>
      <c r="M11" s="32"/>
      <c r="N11" s="32"/>
      <c r="O11" s="32"/>
      <c r="P11" s="32"/>
      <c r="Q11" s="30"/>
      <c r="R11" s="17"/>
      <c r="S11" s="17"/>
      <c r="T11" s="17"/>
      <c r="U11" s="17"/>
      <c r="V11" s="17"/>
      <c r="W11" s="17"/>
    </row>
    <row r="12" spans="1:23" s="3" customFormat="1" ht="4.5" customHeight="1">
      <c r="A12" s="2"/>
      <c r="B12" s="27"/>
      <c r="C12" s="34"/>
      <c r="D12" s="34"/>
      <c r="E12" s="34"/>
      <c r="F12" s="34"/>
      <c r="G12" s="34"/>
      <c r="H12" s="34"/>
      <c r="I12" s="35"/>
      <c r="J12" s="34"/>
      <c r="K12" s="34"/>
      <c r="L12" s="34"/>
      <c r="M12" s="34"/>
      <c r="N12" s="34"/>
      <c r="O12" s="34"/>
      <c r="P12" s="34"/>
      <c r="Q12" s="34"/>
      <c r="R12" s="2"/>
      <c r="S12" s="2"/>
      <c r="T12" s="2"/>
      <c r="U12" s="2"/>
      <c r="V12" s="2"/>
      <c r="W12" s="2"/>
    </row>
    <row r="13" spans="1:23" s="3" customFormat="1" ht="8.25" customHeight="1">
      <c r="A13" s="25" t="s">
        <v>77</v>
      </c>
      <c r="B13" s="36">
        <f>A14+1910</f>
        <v>1992</v>
      </c>
      <c r="C13" s="37">
        <v>10.32</v>
      </c>
      <c r="D13" s="37">
        <v>17.47</v>
      </c>
      <c r="E13" s="37">
        <v>15.44</v>
      </c>
      <c r="F13" s="37">
        <v>16.9</v>
      </c>
      <c r="G13" s="37">
        <v>15.7</v>
      </c>
      <c r="H13" s="38">
        <v>28.38</v>
      </c>
      <c r="I13" s="39"/>
      <c r="J13" s="38">
        <v>17.46</v>
      </c>
      <c r="K13" s="38">
        <v>19.52</v>
      </c>
      <c r="L13" s="38">
        <v>47.57</v>
      </c>
      <c r="M13" s="38">
        <v>26.2</v>
      </c>
      <c r="N13" s="37">
        <v>42.53</v>
      </c>
      <c r="O13" s="37">
        <v>18.29</v>
      </c>
      <c r="P13" s="37">
        <v>17.77</v>
      </c>
      <c r="Q13" s="37">
        <v>36.72</v>
      </c>
      <c r="R13" s="2"/>
      <c r="S13" s="2"/>
      <c r="T13" s="2"/>
      <c r="U13" s="2"/>
      <c r="V13" s="2"/>
      <c r="W13" s="2"/>
    </row>
    <row r="14" spans="1:23" s="3" customFormat="1" ht="8.25" customHeight="1">
      <c r="A14" s="40">
        <f>A15-1</f>
        <v>82</v>
      </c>
      <c r="B14" s="36">
        <f>A14+1911</f>
        <v>1993</v>
      </c>
      <c r="C14" s="37">
        <v>7.11</v>
      </c>
      <c r="D14" s="37">
        <v>17.45</v>
      </c>
      <c r="E14" s="37">
        <v>18.49</v>
      </c>
      <c r="F14" s="37">
        <v>24.53</v>
      </c>
      <c r="G14" s="37">
        <v>14.03</v>
      </c>
      <c r="H14" s="38">
        <v>16.88</v>
      </c>
      <c r="I14" s="39"/>
      <c r="J14" s="38">
        <v>14.73</v>
      </c>
      <c r="K14" s="38">
        <v>15.86</v>
      </c>
      <c r="L14" s="38">
        <v>27.9</v>
      </c>
      <c r="M14" s="38">
        <v>24.44</v>
      </c>
      <c r="N14" s="37">
        <v>29.28</v>
      </c>
      <c r="O14" s="37">
        <v>16.5</v>
      </c>
      <c r="P14" s="37">
        <v>14.75</v>
      </c>
      <c r="Q14" s="37">
        <v>39.98</v>
      </c>
      <c r="R14" s="2"/>
      <c r="S14" s="2"/>
      <c r="U14" s="2"/>
      <c r="V14" s="2"/>
      <c r="W14" s="2"/>
    </row>
    <row r="15" spans="1:19" s="3" customFormat="1" ht="8.25" customHeight="1">
      <c r="A15" s="40">
        <f>A16-1</f>
        <v>83</v>
      </c>
      <c r="B15" s="36">
        <f>A15+1911</f>
        <v>1994</v>
      </c>
      <c r="C15" s="37">
        <v>16.58</v>
      </c>
      <c r="D15" s="37">
        <v>19.75</v>
      </c>
      <c r="E15" s="37">
        <v>24.58</v>
      </c>
      <c r="F15" s="37">
        <v>26.03</v>
      </c>
      <c r="G15" s="37">
        <v>18.16</v>
      </c>
      <c r="H15" s="38">
        <v>33.51</v>
      </c>
      <c r="I15" s="39"/>
      <c r="J15" s="38">
        <v>13.66</v>
      </c>
      <c r="K15" s="38">
        <v>27.42</v>
      </c>
      <c r="L15" s="38">
        <v>30.13</v>
      </c>
      <c r="M15" s="38">
        <v>34.48</v>
      </c>
      <c r="N15" s="37">
        <v>21.85</v>
      </c>
      <c r="O15" s="37">
        <v>14.5</v>
      </c>
      <c r="P15" s="37">
        <v>18.86</v>
      </c>
      <c r="Q15" s="37">
        <v>35.47</v>
      </c>
      <c r="R15" s="2"/>
      <c r="S15" s="2"/>
    </row>
    <row r="16" spans="1:19" s="3" customFormat="1" ht="8.25" customHeight="1">
      <c r="A16" s="40">
        <f>A17-1</f>
        <v>84</v>
      </c>
      <c r="B16" s="36">
        <f>A16+1911</f>
        <v>1995</v>
      </c>
      <c r="C16" s="37">
        <v>17.030833333333334</v>
      </c>
      <c r="D16" s="37">
        <v>21.57857142857143</v>
      </c>
      <c r="E16" s="37">
        <v>22.58</v>
      </c>
      <c r="F16" s="37">
        <v>25.708</v>
      </c>
      <c r="G16" s="37">
        <v>29.56</v>
      </c>
      <c r="H16" s="38">
        <v>23.3</v>
      </c>
      <c r="I16" s="39"/>
      <c r="J16" s="38">
        <v>18.45</v>
      </c>
      <c r="K16" s="38">
        <v>22.665</v>
      </c>
      <c r="L16" s="38">
        <v>32.77</v>
      </c>
      <c r="M16" s="38">
        <v>17.34</v>
      </c>
      <c r="N16" s="37">
        <v>41.18</v>
      </c>
      <c r="O16" s="37">
        <v>14.3125</v>
      </c>
      <c r="P16" s="37">
        <v>19.947142857142858</v>
      </c>
      <c r="Q16" s="37">
        <v>47.214285714285715</v>
      </c>
      <c r="R16" s="2"/>
      <c r="S16" s="2"/>
    </row>
    <row r="17" spans="1:19" s="3" customFormat="1" ht="8.25" customHeight="1">
      <c r="A17" s="40">
        <f>A19-1</f>
        <v>85</v>
      </c>
      <c r="B17" s="36">
        <f>A17+1911</f>
        <v>1996</v>
      </c>
      <c r="C17" s="37">
        <v>24.8</v>
      </c>
      <c r="D17" s="37">
        <v>27.807777777777776</v>
      </c>
      <c r="E17" s="37">
        <v>31.696666666666662</v>
      </c>
      <c r="F17" s="37">
        <v>28.813333333333333</v>
      </c>
      <c r="G17" s="37">
        <v>30.70625</v>
      </c>
      <c r="H17" s="38">
        <v>44.20666666666667</v>
      </c>
      <c r="I17" s="39"/>
      <c r="J17" s="38">
        <v>13.69</v>
      </c>
      <c r="K17" s="38">
        <v>19.365714285714287</v>
      </c>
      <c r="L17" s="38">
        <v>26.44</v>
      </c>
      <c r="M17" s="38">
        <v>74.4</v>
      </c>
      <c r="N17" s="37">
        <v>19.155</v>
      </c>
      <c r="O17" s="37">
        <v>18.365</v>
      </c>
      <c r="P17" s="37">
        <v>19.359166666666667</v>
      </c>
      <c r="Q17" s="37">
        <v>49.145</v>
      </c>
      <c r="R17" s="2"/>
      <c r="S17" s="2"/>
    </row>
    <row r="18" spans="1:19" s="3" customFormat="1" ht="4.5" customHeight="1">
      <c r="A18" s="40"/>
      <c r="B18" s="18"/>
      <c r="R18" s="2"/>
      <c r="S18" s="2"/>
    </row>
    <row r="19" spans="1:19" s="3" customFormat="1" ht="8.25" customHeight="1">
      <c r="A19" s="40">
        <f>A20-1</f>
        <v>86</v>
      </c>
      <c r="B19" s="36">
        <f>A19+1911</f>
        <v>1997</v>
      </c>
      <c r="C19" s="37">
        <v>13.325</v>
      </c>
      <c r="D19" s="37">
        <v>19.821111111111108</v>
      </c>
      <c r="E19" s="37">
        <v>28.908333333333335</v>
      </c>
      <c r="F19" s="37">
        <v>33.125</v>
      </c>
      <c r="G19" s="37">
        <v>22.17142857142857</v>
      </c>
      <c r="H19" s="38">
        <v>29.72</v>
      </c>
      <c r="I19" s="39"/>
      <c r="J19" s="38">
        <v>10.416</v>
      </c>
      <c r="K19" s="38">
        <v>18.084</v>
      </c>
      <c r="L19" s="38">
        <v>42.55</v>
      </c>
      <c r="M19" s="38">
        <v>25.343333333333334</v>
      </c>
      <c r="N19" s="37">
        <v>36.18333333333333</v>
      </c>
      <c r="O19" s="37">
        <v>17.843333333333334</v>
      </c>
      <c r="P19" s="37">
        <v>25.745</v>
      </c>
      <c r="Q19" s="37">
        <v>50.33125</v>
      </c>
      <c r="R19" s="2"/>
      <c r="S19" s="2"/>
    </row>
    <row r="20" spans="1:19" s="3" customFormat="1" ht="8.25" customHeight="1">
      <c r="A20" s="40">
        <f>A21-1</f>
        <v>87</v>
      </c>
      <c r="B20" s="36">
        <f>A20+1911</f>
        <v>1998</v>
      </c>
      <c r="C20" s="37">
        <v>9.006666666666668</v>
      </c>
      <c r="D20" s="37">
        <v>19.894166666666663</v>
      </c>
      <c r="E20" s="37">
        <v>27.09</v>
      </c>
      <c r="F20" s="37">
        <v>26.212</v>
      </c>
      <c r="G20" s="37">
        <v>21.59571428571428</v>
      </c>
      <c r="H20" s="38">
        <v>34.8</v>
      </c>
      <c r="I20" s="39"/>
      <c r="J20" s="38">
        <v>16.726</v>
      </c>
      <c r="K20" s="38">
        <v>26.665</v>
      </c>
      <c r="L20" s="38">
        <v>49.72</v>
      </c>
      <c r="M20" s="38">
        <v>64</v>
      </c>
      <c r="N20" s="37">
        <v>67.22</v>
      </c>
      <c r="O20" s="37">
        <v>15.17666666666667</v>
      </c>
      <c r="P20" s="37">
        <v>21.99142857142857</v>
      </c>
      <c r="Q20" s="37">
        <v>56.93444444444444</v>
      </c>
      <c r="R20" s="2"/>
      <c r="S20" s="2"/>
    </row>
    <row r="21" spans="1:19" s="3" customFormat="1" ht="8.25" customHeight="1">
      <c r="A21" s="40">
        <f>A22-1</f>
        <v>88</v>
      </c>
      <c r="B21" s="36">
        <f>A21+1911</f>
        <v>1999</v>
      </c>
      <c r="C21" s="37">
        <v>13.05</v>
      </c>
      <c r="D21" s="37">
        <v>19.42</v>
      </c>
      <c r="E21" s="37">
        <v>26.96</v>
      </c>
      <c r="F21" s="37">
        <v>26.96</v>
      </c>
      <c r="G21" s="37">
        <v>29.13</v>
      </c>
      <c r="H21" s="38">
        <v>24.59</v>
      </c>
      <c r="I21" s="39"/>
      <c r="J21" s="38">
        <v>11.85</v>
      </c>
      <c r="K21" s="38">
        <v>17.14</v>
      </c>
      <c r="L21" s="38">
        <v>30.38</v>
      </c>
      <c r="M21" s="38">
        <v>28.81</v>
      </c>
      <c r="N21" s="37">
        <v>29.81</v>
      </c>
      <c r="O21" s="37">
        <v>14.53</v>
      </c>
      <c r="P21" s="37">
        <v>19.66</v>
      </c>
      <c r="Q21" s="37">
        <v>60.74</v>
      </c>
      <c r="R21" s="2"/>
      <c r="S21" s="2"/>
    </row>
    <row r="22" spans="1:19" s="3" customFormat="1" ht="8.25" customHeight="1">
      <c r="A22" s="41">
        <v>89</v>
      </c>
      <c r="B22" s="36">
        <f>A22+1911</f>
        <v>2000</v>
      </c>
      <c r="C22" s="37">
        <v>13.593333333333334</v>
      </c>
      <c r="D22" s="37">
        <v>13.388333333333334</v>
      </c>
      <c r="E22" s="37">
        <v>26.06</v>
      </c>
      <c r="F22" s="37">
        <v>28.4275</v>
      </c>
      <c r="G22" s="37">
        <v>22.022857142857145</v>
      </c>
      <c r="H22" s="38">
        <v>34.42</v>
      </c>
      <c r="I22" s="39"/>
      <c r="J22" s="38">
        <v>10.314</v>
      </c>
      <c r="K22" s="38">
        <v>18.42777777777778</v>
      </c>
      <c r="L22" s="38">
        <v>35.208000000000006</v>
      </c>
      <c r="M22" s="38">
        <v>41.28333333333334</v>
      </c>
      <c r="N22" s="37">
        <v>37.79333333333333</v>
      </c>
      <c r="O22" s="37">
        <v>15.0575</v>
      </c>
      <c r="P22" s="37">
        <v>17.936666666666667</v>
      </c>
      <c r="Q22" s="37">
        <v>63.291</v>
      </c>
      <c r="R22" s="2"/>
      <c r="S22" s="2"/>
    </row>
    <row r="23" spans="1:19" s="46" customFormat="1" ht="8.25" customHeight="1">
      <c r="A23" s="42">
        <f>A14+8</f>
        <v>90</v>
      </c>
      <c r="B23" s="43">
        <f>A23+1911</f>
        <v>2001</v>
      </c>
      <c r="C23" s="44">
        <f aca="true" t="shared" si="0" ref="C23:H23">IF(SUM(C25:C38)&gt;0,SUM(C25:C38)/COUNT(C25:C38),"-")</f>
        <v>12.709999999999999</v>
      </c>
      <c r="D23" s="44">
        <f t="shared" si="0"/>
        <v>12.124166666666667</v>
      </c>
      <c r="E23" s="44">
        <f t="shared" si="0"/>
        <v>27.413333333333338</v>
      </c>
      <c r="F23" s="44">
        <f t="shared" si="0"/>
        <v>33.1225</v>
      </c>
      <c r="G23" s="44">
        <f t="shared" si="0"/>
        <v>25.29125</v>
      </c>
      <c r="H23" s="44">
        <f t="shared" si="0"/>
        <v>27.25</v>
      </c>
      <c r="I23" s="44"/>
      <c r="J23" s="44">
        <f aca="true" t="shared" si="1" ref="J23:Q23">IF(SUM(J25:J38)&gt;0,SUM(J25:J38)/COUNT(J25:J38),"-")</f>
        <v>11.2825</v>
      </c>
      <c r="K23" s="44">
        <f t="shared" si="1"/>
        <v>29.762857142857143</v>
      </c>
      <c r="L23" s="44">
        <f t="shared" si="1"/>
        <v>39.268</v>
      </c>
      <c r="M23" s="44">
        <f t="shared" si="1"/>
        <v>33.89333333333334</v>
      </c>
      <c r="N23" s="44">
        <f t="shared" si="1"/>
        <v>31.915</v>
      </c>
      <c r="O23" s="44">
        <f t="shared" si="1"/>
        <v>15.835833333333332</v>
      </c>
      <c r="P23" s="44">
        <f t="shared" si="1"/>
        <v>21.790000000000003</v>
      </c>
      <c r="Q23" s="44">
        <f t="shared" si="1"/>
        <v>61.28583333333333</v>
      </c>
      <c r="R23" s="45"/>
      <c r="S23" s="45"/>
    </row>
    <row r="24" spans="1:19" s="3" customFormat="1" ht="4.5" customHeight="1">
      <c r="A24" s="40"/>
      <c r="B24" s="36"/>
      <c r="C24" s="47"/>
      <c r="D24" s="47"/>
      <c r="E24" s="47"/>
      <c r="F24" s="47"/>
      <c r="G24" s="47"/>
      <c r="H24" s="47"/>
      <c r="I24" s="48"/>
      <c r="J24" s="49"/>
      <c r="K24" s="49"/>
      <c r="L24" s="49"/>
      <c r="M24" s="49"/>
      <c r="N24" s="47"/>
      <c r="O24" s="47"/>
      <c r="P24" s="47"/>
      <c r="Q24" s="47"/>
      <c r="R24" s="2"/>
      <c r="S24" s="2"/>
    </row>
    <row r="25" spans="1:19" s="3" customFormat="1" ht="8.25" customHeight="1">
      <c r="A25" s="17" t="s">
        <v>78</v>
      </c>
      <c r="B25" s="50" t="s">
        <v>27</v>
      </c>
      <c r="C25" s="51">
        <v>20.48</v>
      </c>
      <c r="D25" s="51">
        <v>13</v>
      </c>
      <c r="E25" s="51">
        <v>32.52</v>
      </c>
      <c r="F25" s="51">
        <v>35.8</v>
      </c>
      <c r="G25" s="51">
        <v>19.76</v>
      </c>
      <c r="H25" s="51" t="s">
        <v>28</v>
      </c>
      <c r="I25" s="39"/>
      <c r="J25" s="51" t="s">
        <v>28</v>
      </c>
      <c r="K25" s="51" t="s">
        <v>28</v>
      </c>
      <c r="L25" s="51" t="s">
        <v>28</v>
      </c>
      <c r="M25" s="51" t="s">
        <v>28</v>
      </c>
      <c r="N25" s="51" t="s">
        <v>28</v>
      </c>
      <c r="O25" s="51">
        <v>24.33</v>
      </c>
      <c r="P25" s="51">
        <v>18.18</v>
      </c>
      <c r="Q25" s="51">
        <v>49.86</v>
      </c>
      <c r="R25" s="2"/>
      <c r="S25" s="2"/>
    </row>
    <row r="26" spans="1:19" s="3" customFormat="1" ht="8.25" customHeight="1">
      <c r="A26" s="40" t="s">
        <v>29</v>
      </c>
      <c r="B26" s="50" t="s">
        <v>30</v>
      </c>
      <c r="C26" s="51">
        <v>15.3</v>
      </c>
      <c r="D26" s="51">
        <v>12.83</v>
      </c>
      <c r="E26" s="51">
        <v>23.85</v>
      </c>
      <c r="F26" s="51">
        <v>32.7</v>
      </c>
      <c r="G26" s="51">
        <v>25.72</v>
      </c>
      <c r="H26" s="51" t="s">
        <v>28</v>
      </c>
      <c r="I26" s="39"/>
      <c r="J26" s="51" t="s">
        <v>28</v>
      </c>
      <c r="K26" s="51" t="s">
        <v>28</v>
      </c>
      <c r="L26" s="51" t="s">
        <v>28</v>
      </c>
      <c r="M26" s="51" t="s">
        <v>28</v>
      </c>
      <c r="N26" s="51" t="s">
        <v>28</v>
      </c>
      <c r="O26" s="51">
        <v>14.5</v>
      </c>
      <c r="P26" s="51">
        <v>20.44</v>
      </c>
      <c r="Q26" s="51">
        <v>55.68</v>
      </c>
      <c r="R26" s="2"/>
      <c r="S26" s="2"/>
    </row>
    <row r="27" spans="1:19" s="3" customFormat="1" ht="8.25" customHeight="1">
      <c r="A27" s="40" t="s">
        <v>31</v>
      </c>
      <c r="B27" s="50" t="s">
        <v>32</v>
      </c>
      <c r="C27" s="51">
        <v>17.88</v>
      </c>
      <c r="D27" s="51">
        <v>11.33</v>
      </c>
      <c r="E27" s="51">
        <v>32.23</v>
      </c>
      <c r="F27" s="51">
        <v>33.32</v>
      </c>
      <c r="G27" s="51">
        <v>30.77</v>
      </c>
      <c r="H27" s="51" t="s">
        <v>28</v>
      </c>
      <c r="I27" s="39"/>
      <c r="J27" s="51" t="s">
        <v>28</v>
      </c>
      <c r="K27" s="51" t="s">
        <v>28</v>
      </c>
      <c r="L27" s="51" t="s">
        <v>28</v>
      </c>
      <c r="M27" s="51" t="s">
        <v>28</v>
      </c>
      <c r="N27" s="51" t="s">
        <v>28</v>
      </c>
      <c r="O27" s="51">
        <v>11.05</v>
      </c>
      <c r="P27" s="51">
        <v>25.67</v>
      </c>
      <c r="Q27" s="51">
        <v>76.83</v>
      </c>
      <c r="R27" s="2"/>
      <c r="S27" s="2"/>
    </row>
    <row r="28" spans="1:19" s="3" customFormat="1" ht="8.25" customHeight="1">
      <c r="A28" s="40" t="s">
        <v>33</v>
      </c>
      <c r="B28" s="50" t="s">
        <v>34</v>
      </c>
      <c r="C28" s="51">
        <v>15</v>
      </c>
      <c r="D28" s="51">
        <v>8.83</v>
      </c>
      <c r="E28" s="51" t="s">
        <v>28</v>
      </c>
      <c r="F28" s="51">
        <v>30.67</v>
      </c>
      <c r="G28" s="51">
        <v>37.17</v>
      </c>
      <c r="H28" s="51" t="s">
        <v>28</v>
      </c>
      <c r="I28" s="39"/>
      <c r="J28" s="51">
        <v>10.67</v>
      </c>
      <c r="K28" s="51">
        <v>20.33</v>
      </c>
      <c r="L28" s="51">
        <v>45.83</v>
      </c>
      <c r="M28" s="51" t="s">
        <v>28</v>
      </c>
      <c r="N28" s="51" t="s">
        <v>28</v>
      </c>
      <c r="O28" s="51">
        <v>8.83</v>
      </c>
      <c r="P28" s="51">
        <v>22.22</v>
      </c>
      <c r="Q28" s="51">
        <v>104.17</v>
      </c>
      <c r="R28" s="2"/>
      <c r="S28" s="2"/>
    </row>
    <row r="29" spans="1:19" s="3" customFormat="1" ht="4.5" customHeight="1">
      <c r="A29" s="40"/>
      <c r="B29" s="52"/>
      <c r="C29" s="51"/>
      <c r="D29" s="51"/>
      <c r="E29" s="51"/>
      <c r="F29" s="51"/>
      <c r="G29" s="51"/>
      <c r="H29" s="51"/>
      <c r="I29" s="39"/>
      <c r="J29" s="51"/>
      <c r="K29" s="51"/>
      <c r="L29" s="51"/>
      <c r="M29" s="51"/>
      <c r="N29" s="51"/>
      <c r="O29" s="51"/>
      <c r="P29" s="51"/>
      <c r="Q29" s="51"/>
      <c r="R29" s="2"/>
      <c r="S29" s="2"/>
    </row>
    <row r="30" spans="1:19" s="3" customFormat="1" ht="8.25" customHeight="1">
      <c r="A30" s="40" t="s">
        <v>35</v>
      </c>
      <c r="B30" s="52" t="s">
        <v>36</v>
      </c>
      <c r="C30" s="51">
        <v>9.54</v>
      </c>
      <c r="D30" s="51">
        <v>11.21</v>
      </c>
      <c r="E30" s="51" t="s">
        <v>28</v>
      </c>
      <c r="F30" s="51" t="s">
        <v>28</v>
      </c>
      <c r="G30" s="51" t="s">
        <v>28</v>
      </c>
      <c r="H30" s="51" t="s">
        <v>28</v>
      </c>
      <c r="I30" s="39"/>
      <c r="J30" s="51">
        <v>10.57</v>
      </c>
      <c r="K30" s="51">
        <v>19.92</v>
      </c>
      <c r="L30" s="51">
        <v>39.67</v>
      </c>
      <c r="M30" s="51" t="s">
        <v>28</v>
      </c>
      <c r="N30" s="51" t="s">
        <v>28</v>
      </c>
      <c r="O30" s="51">
        <v>12.57</v>
      </c>
      <c r="P30" s="51">
        <v>18.9</v>
      </c>
      <c r="Q30" s="51">
        <v>84.17</v>
      </c>
      <c r="R30" s="2"/>
      <c r="S30" s="2"/>
    </row>
    <row r="31" spans="1:19" s="3" customFormat="1" ht="8.25" customHeight="1">
      <c r="A31" s="40" t="s">
        <v>37</v>
      </c>
      <c r="B31" s="52" t="s">
        <v>38</v>
      </c>
      <c r="C31" s="51">
        <v>8.6</v>
      </c>
      <c r="D31" s="51">
        <v>13.16</v>
      </c>
      <c r="E31" s="51" t="s">
        <v>28</v>
      </c>
      <c r="F31" s="51" t="s">
        <v>28</v>
      </c>
      <c r="G31" s="51" t="s">
        <v>28</v>
      </c>
      <c r="H31" s="51" t="s">
        <v>28</v>
      </c>
      <c r="I31" s="39"/>
      <c r="J31" s="51">
        <v>11.58</v>
      </c>
      <c r="K31" s="51">
        <v>21.73</v>
      </c>
      <c r="L31" s="51">
        <v>30.18</v>
      </c>
      <c r="M31" s="51" t="s">
        <v>28</v>
      </c>
      <c r="N31" s="51">
        <v>30.79</v>
      </c>
      <c r="O31" s="51">
        <v>9.54</v>
      </c>
      <c r="P31" s="51">
        <v>15.11</v>
      </c>
      <c r="Q31" s="51">
        <v>53.25</v>
      </c>
      <c r="R31" s="2"/>
      <c r="S31" s="2"/>
    </row>
    <row r="32" spans="1:19" s="3" customFormat="1" ht="8.25" customHeight="1">
      <c r="A32" s="40" t="s">
        <v>39</v>
      </c>
      <c r="B32" s="50" t="s">
        <v>40</v>
      </c>
      <c r="C32" s="51">
        <v>6.63</v>
      </c>
      <c r="D32" s="51">
        <v>13</v>
      </c>
      <c r="E32" s="51" t="s">
        <v>28</v>
      </c>
      <c r="F32" s="51" t="s">
        <v>28</v>
      </c>
      <c r="G32" s="51" t="s">
        <v>28</v>
      </c>
      <c r="H32" s="51" t="s">
        <v>28</v>
      </c>
      <c r="I32" s="39"/>
      <c r="J32" s="51">
        <v>12.31</v>
      </c>
      <c r="K32" s="51">
        <v>21.63</v>
      </c>
      <c r="L32" s="51">
        <v>26.22</v>
      </c>
      <c r="M32" s="51">
        <v>48.75</v>
      </c>
      <c r="N32" s="51">
        <v>33.04</v>
      </c>
      <c r="O32" s="51">
        <v>14.38</v>
      </c>
      <c r="P32" s="51">
        <v>19.1</v>
      </c>
      <c r="Q32" s="51">
        <v>43.25</v>
      </c>
      <c r="R32" s="2"/>
      <c r="S32" s="2"/>
    </row>
    <row r="33" spans="1:19" s="3" customFormat="1" ht="8.25" customHeight="1">
      <c r="A33" s="40" t="s">
        <v>41</v>
      </c>
      <c r="B33" s="50" t="s">
        <v>42</v>
      </c>
      <c r="C33" s="51">
        <v>7.19</v>
      </c>
      <c r="D33" s="51">
        <v>16.12</v>
      </c>
      <c r="E33" s="51" t="s">
        <v>28</v>
      </c>
      <c r="F33" s="51" t="s">
        <v>28</v>
      </c>
      <c r="G33" s="51" t="s">
        <v>28</v>
      </c>
      <c r="H33" s="51" t="s">
        <v>28</v>
      </c>
      <c r="I33" s="39"/>
      <c r="J33" s="51" t="s">
        <v>28</v>
      </c>
      <c r="K33" s="51">
        <v>29.06</v>
      </c>
      <c r="L33" s="51">
        <v>54.44</v>
      </c>
      <c r="M33" s="51">
        <v>26.93</v>
      </c>
      <c r="N33" s="51" t="s">
        <v>28</v>
      </c>
      <c r="O33" s="51">
        <v>16.75</v>
      </c>
      <c r="P33" s="51">
        <v>24.13</v>
      </c>
      <c r="Q33" s="51">
        <v>52.14</v>
      </c>
      <c r="R33" s="2"/>
      <c r="S33" s="2"/>
    </row>
    <row r="34" spans="1:19" s="3" customFormat="1" ht="4.5" customHeight="1">
      <c r="A34" s="40"/>
      <c r="B34" s="52"/>
      <c r="C34" s="51"/>
      <c r="D34" s="51"/>
      <c r="E34" s="51"/>
      <c r="F34" s="51"/>
      <c r="G34" s="51"/>
      <c r="H34" s="51"/>
      <c r="I34" s="39"/>
      <c r="J34" s="51"/>
      <c r="K34" s="51"/>
      <c r="L34" s="51"/>
      <c r="M34" s="51"/>
      <c r="N34" s="51"/>
      <c r="O34" s="51"/>
      <c r="P34" s="51"/>
      <c r="Q34" s="51"/>
      <c r="R34" s="2"/>
      <c r="S34" s="2"/>
    </row>
    <row r="35" spans="1:19" s="3" customFormat="1" ht="8.25" customHeight="1">
      <c r="A35" s="40" t="s">
        <v>43</v>
      </c>
      <c r="B35" s="50" t="s">
        <v>44</v>
      </c>
      <c r="C35" s="51">
        <v>10.28</v>
      </c>
      <c r="D35" s="51">
        <v>13.91</v>
      </c>
      <c r="E35" s="51" t="s">
        <v>28</v>
      </c>
      <c r="F35" s="51" t="s">
        <v>28</v>
      </c>
      <c r="G35" s="51">
        <v>28</v>
      </c>
      <c r="H35" s="51">
        <v>33.67</v>
      </c>
      <c r="I35" s="39"/>
      <c r="J35" s="51" t="s">
        <v>28</v>
      </c>
      <c r="K35" s="51">
        <v>43.67</v>
      </c>
      <c r="L35" s="51" t="s">
        <v>28</v>
      </c>
      <c r="M35" s="51">
        <v>26</v>
      </c>
      <c r="N35" s="51" t="s">
        <v>28</v>
      </c>
      <c r="O35" s="51">
        <v>20.5</v>
      </c>
      <c r="P35" s="51">
        <v>17.06</v>
      </c>
      <c r="Q35" s="51">
        <v>63.65</v>
      </c>
      <c r="R35" s="2"/>
      <c r="S35" s="2"/>
    </row>
    <row r="36" spans="1:19" s="3" customFormat="1" ht="8.25" customHeight="1">
      <c r="A36" s="40" t="s">
        <v>45</v>
      </c>
      <c r="B36" s="50" t="s">
        <v>46</v>
      </c>
      <c r="C36" s="51">
        <v>13.19</v>
      </c>
      <c r="D36" s="51">
        <v>11.19</v>
      </c>
      <c r="E36" s="51">
        <v>28.57</v>
      </c>
      <c r="F36" s="51" t="s">
        <v>28</v>
      </c>
      <c r="G36" s="51">
        <v>22.22</v>
      </c>
      <c r="H36" s="51">
        <v>20.83</v>
      </c>
      <c r="I36" s="39"/>
      <c r="J36" s="51" t="s">
        <v>28</v>
      </c>
      <c r="K36" s="51">
        <v>52</v>
      </c>
      <c r="L36" s="51" t="s">
        <v>28</v>
      </c>
      <c r="M36" s="51" t="s">
        <v>28</v>
      </c>
      <c r="N36" s="51" t="s">
        <v>28</v>
      </c>
      <c r="O36" s="51">
        <v>18.58</v>
      </c>
      <c r="P36" s="51">
        <v>20.67</v>
      </c>
      <c r="Q36" s="51">
        <v>57.78</v>
      </c>
      <c r="R36" s="2"/>
      <c r="S36" s="2"/>
    </row>
    <row r="37" spans="1:19" s="3" customFormat="1" ht="8.25" customHeight="1">
      <c r="A37" s="40" t="s">
        <v>47</v>
      </c>
      <c r="B37" s="50" t="s">
        <v>48</v>
      </c>
      <c r="C37" s="51">
        <v>12.43</v>
      </c>
      <c r="D37" s="51">
        <v>10.08</v>
      </c>
      <c r="E37" s="51">
        <v>22.39</v>
      </c>
      <c r="F37" s="51" t="s">
        <v>28</v>
      </c>
      <c r="G37" s="51">
        <v>19.43</v>
      </c>
      <c r="H37" s="51" t="s">
        <v>28</v>
      </c>
      <c r="I37" s="39"/>
      <c r="J37" s="51" t="s">
        <v>28</v>
      </c>
      <c r="K37" s="51" t="s">
        <v>28</v>
      </c>
      <c r="L37" s="51" t="s">
        <v>28</v>
      </c>
      <c r="M37" s="51" t="s">
        <v>28</v>
      </c>
      <c r="N37" s="51" t="s">
        <v>28</v>
      </c>
      <c r="O37" s="51">
        <v>20.33</v>
      </c>
      <c r="P37" s="51">
        <v>31.93</v>
      </c>
      <c r="Q37" s="51">
        <v>44.56</v>
      </c>
      <c r="R37" s="2"/>
      <c r="S37" s="2"/>
    </row>
    <row r="38" spans="1:19" s="3" customFormat="1" ht="8.25" customHeight="1">
      <c r="A38" s="40" t="s">
        <v>49</v>
      </c>
      <c r="B38" s="50" t="s">
        <v>50</v>
      </c>
      <c r="C38" s="51">
        <v>16</v>
      </c>
      <c r="D38" s="51">
        <v>10.83</v>
      </c>
      <c r="E38" s="51">
        <v>24.92</v>
      </c>
      <c r="F38" s="51" t="s">
        <v>28</v>
      </c>
      <c r="G38" s="51">
        <v>19.26</v>
      </c>
      <c r="H38" s="51" t="s">
        <v>28</v>
      </c>
      <c r="I38" s="39"/>
      <c r="J38" s="51" t="s">
        <v>28</v>
      </c>
      <c r="K38" s="51" t="s">
        <v>28</v>
      </c>
      <c r="L38" s="51" t="s">
        <v>28</v>
      </c>
      <c r="M38" s="51" t="s">
        <v>28</v>
      </c>
      <c r="N38" s="51" t="s">
        <v>28</v>
      </c>
      <c r="O38" s="51">
        <v>18.67</v>
      </c>
      <c r="P38" s="51">
        <v>28.07</v>
      </c>
      <c r="Q38" s="51">
        <v>50.09</v>
      </c>
      <c r="R38" s="2"/>
      <c r="S38" s="2"/>
    </row>
    <row r="39" spans="1:19" s="3" customFormat="1" ht="3" customHeight="1">
      <c r="A39" s="53"/>
      <c r="B39" s="54"/>
      <c r="C39" s="55"/>
      <c r="D39" s="55"/>
      <c r="E39" s="55"/>
      <c r="F39" s="55"/>
      <c r="G39" s="55"/>
      <c r="H39" s="55"/>
      <c r="I39" s="48"/>
      <c r="J39" s="55"/>
      <c r="K39" s="55"/>
      <c r="L39" s="55"/>
      <c r="M39" s="55"/>
      <c r="N39" s="55"/>
      <c r="O39" s="55"/>
      <c r="P39" s="55"/>
      <c r="Q39" s="55"/>
      <c r="R39" s="2"/>
      <c r="S39" s="2"/>
    </row>
    <row r="40" spans="1:19" s="3" customFormat="1" ht="24.75" customHeight="1">
      <c r="A40" s="14"/>
      <c r="B40" s="13"/>
      <c r="C40" s="56"/>
      <c r="D40" s="57"/>
      <c r="E40" s="56"/>
      <c r="F40" s="56"/>
      <c r="G40" s="56"/>
      <c r="H40" s="58"/>
      <c r="I40" s="35"/>
      <c r="J40" s="56"/>
      <c r="K40" s="56"/>
      <c r="L40" s="56"/>
      <c r="M40" s="56"/>
      <c r="N40" s="56"/>
      <c r="O40" s="57"/>
      <c r="P40" s="56"/>
      <c r="Q40" s="59"/>
      <c r="R40" s="2"/>
      <c r="S40" s="2"/>
    </row>
    <row r="41" spans="1:19" s="2" customFormat="1" ht="7.5" customHeight="1">
      <c r="A41" s="17"/>
      <c r="B41" s="18"/>
      <c r="C41" s="60"/>
      <c r="D41" s="60"/>
      <c r="E41" s="60"/>
      <c r="F41" s="60"/>
      <c r="G41" s="60"/>
      <c r="H41" s="61"/>
      <c r="I41" s="34"/>
      <c r="J41" s="60"/>
      <c r="K41" s="60"/>
      <c r="L41" s="60"/>
      <c r="M41" s="60"/>
      <c r="N41" s="60"/>
      <c r="O41" s="60"/>
      <c r="P41" s="60"/>
      <c r="Q41" s="62"/>
      <c r="R41" s="17"/>
      <c r="S41" s="17"/>
    </row>
    <row r="42" spans="1:17" s="2" customFormat="1" ht="9" customHeight="1">
      <c r="A42" s="21" t="s">
        <v>79</v>
      </c>
      <c r="B42" s="22"/>
      <c r="C42" s="23" t="s">
        <v>57</v>
      </c>
      <c r="D42" s="23" t="s">
        <v>58</v>
      </c>
      <c r="E42" s="23" t="s">
        <v>59</v>
      </c>
      <c r="F42" s="23" t="s">
        <v>60</v>
      </c>
      <c r="G42" s="24" t="s">
        <v>61</v>
      </c>
      <c r="H42" s="23" t="s">
        <v>62</v>
      </c>
      <c r="I42" s="34"/>
      <c r="J42" s="23" t="s">
        <v>63</v>
      </c>
      <c r="K42" s="23" t="s">
        <v>64</v>
      </c>
      <c r="L42" s="23" t="s">
        <v>65</v>
      </c>
      <c r="M42" s="23" t="s">
        <v>66</v>
      </c>
      <c r="N42" s="23" t="s">
        <v>67</v>
      </c>
      <c r="O42" s="23" t="s">
        <v>68</v>
      </c>
      <c r="P42" s="23" t="s">
        <v>80</v>
      </c>
      <c r="Q42" s="25" t="s">
        <v>3</v>
      </c>
    </row>
    <row r="43" spans="1:17" s="2" customFormat="1" ht="9.75" customHeight="1">
      <c r="A43" s="17"/>
      <c r="B43" s="18"/>
      <c r="C43" s="19" t="s">
        <v>70</v>
      </c>
      <c r="D43" s="19" t="s">
        <v>71</v>
      </c>
      <c r="E43" s="19"/>
      <c r="F43" s="19"/>
      <c r="G43" s="26"/>
      <c r="H43" s="19"/>
      <c r="I43" s="34"/>
      <c r="J43" s="19" t="s">
        <v>72</v>
      </c>
      <c r="K43" s="19"/>
      <c r="L43" s="19" t="s">
        <v>73</v>
      </c>
      <c r="M43" s="19"/>
      <c r="N43" s="19"/>
      <c r="O43" s="19" t="s">
        <v>74</v>
      </c>
      <c r="P43" s="19"/>
      <c r="Q43" s="17" t="s">
        <v>75</v>
      </c>
    </row>
    <row r="44" spans="2:17" s="2" customFormat="1" ht="3.75" customHeight="1">
      <c r="B44" s="27"/>
      <c r="C44" s="19"/>
      <c r="D44" s="19"/>
      <c r="E44" s="19"/>
      <c r="F44" s="19"/>
      <c r="G44" s="26"/>
      <c r="H44" s="19"/>
      <c r="I44" s="34"/>
      <c r="J44" s="19"/>
      <c r="K44" s="19"/>
      <c r="L44" s="19"/>
      <c r="M44" s="19"/>
      <c r="N44" s="19"/>
      <c r="O44" s="19"/>
      <c r="P44" s="19"/>
      <c r="Q44" s="17"/>
    </row>
    <row r="45" spans="1:17" s="2" customFormat="1" ht="9.75" customHeight="1">
      <c r="A45" s="28"/>
      <c r="B45" s="22"/>
      <c r="C45" s="19" t="s">
        <v>5</v>
      </c>
      <c r="D45" s="19" t="s">
        <v>6</v>
      </c>
      <c r="E45" s="19" t="s">
        <v>7</v>
      </c>
      <c r="F45" s="19" t="s">
        <v>8</v>
      </c>
      <c r="G45" s="26" t="s">
        <v>9</v>
      </c>
      <c r="H45" s="19" t="s">
        <v>10</v>
      </c>
      <c r="I45" s="34"/>
      <c r="J45" s="63" t="s">
        <v>11</v>
      </c>
      <c r="K45" s="19" t="s">
        <v>12</v>
      </c>
      <c r="L45" s="19" t="s">
        <v>13</v>
      </c>
      <c r="M45" s="19" t="s">
        <v>14</v>
      </c>
      <c r="N45" s="19" t="s">
        <v>15</v>
      </c>
      <c r="O45" s="19" t="s">
        <v>16</v>
      </c>
      <c r="P45" s="19" t="s">
        <v>17</v>
      </c>
      <c r="Q45" s="17" t="s">
        <v>18</v>
      </c>
    </row>
    <row r="46" spans="1:17" s="2" customFormat="1" ht="9.75" customHeight="1">
      <c r="A46" s="28" t="s">
        <v>51</v>
      </c>
      <c r="B46" s="22"/>
      <c r="C46" s="19" t="s">
        <v>20</v>
      </c>
      <c r="D46" s="19" t="s">
        <v>76</v>
      </c>
      <c r="E46" s="19"/>
      <c r="F46" s="19"/>
      <c r="G46" s="26" t="s">
        <v>21</v>
      </c>
      <c r="H46" s="19" t="s">
        <v>22</v>
      </c>
      <c r="I46" s="34"/>
      <c r="J46" s="19" t="s">
        <v>23</v>
      </c>
      <c r="K46" s="19"/>
      <c r="L46" s="26" t="s">
        <v>24</v>
      </c>
      <c r="M46" s="19"/>
      <c r="N46" s="19"/>
      <c r="O46" s="19" t="s">
        <v>25</v>
      </c>
      <c r="P46" s="19"/>
      <c r="Q46" s="17" t="s">
        <v>26</v>
      </c>
    </row>
    <row r="47" spans="1:17" s="2" customFormat="1" ht="5.25" customHeight="1">
      <c r="A47" s="30"/>
      <c r="B47" s="31"/>
      <c r="C47" s="64"/>
      <c r="D47" s="64"/>
      <c r="E47" s="64"/>
      <c r="F47" s="64"/>
      <c r="G47" s="64"/>
      <c r="H47" s="65"/>
      <c r="I47" s="34"/>
      <c r="J47" s="64"/>
      <c r="K47" s="64"/>
      <c r="L47" s="64"/>
      <c r="M47" s="64"/>
      <c r="N47" s="64"/>
      <c r="O47" s="64"/>
      <c r="P47" s="64"/>
      <c r="Q47" s="66"/>
    </row>
    <row r="48" spans="2:17" s="2" customFormat="1" ht="4.5" customHeight="1">
      <c r="B48" s="27"/>
      <c r="C48" s="47"/>
      <c r="D48" s="47"/>
      <c r="E48" s="47"/>
      <c r="F48" s="47"/>
      <c r="G48" s="47"/>
      <c r="H48" s="47"/>
      <c r="I48" s="47"/>
      <c r="J48" s="49"/>
      <c r="K48" s="49"/>
      <c r="L48" s="49"/>
      <c r="M48" s="49"/>
      <c r="N48" s="47"/>
      <c r="O48" s="47"/>
      <c r="P48" s="47"/>
      <c r="Q48" s="47"/>
    </row>
    <row r="49" spans="1:17" s="2" customFormat="1" ht="8.25" customHeight="1">
      <c r="A49" s="25" t="s">
        <v>77</v>
      </c>
      <c r="B49" s="36">
        <f>A50+1910</f>
        <v>1992</v>
      </c>
      <c r="C49" s="37">
        <v>36.77</v>
      </c>
      <c r="D49" s="37">
        <v>39.54</v>
      </c>
      <c r="E49" s="37">
        <v>39.76</v>
      </c>
      <c r="F49" s="37">
        <v>38.32</v>
      </c>
      <c r="G49" s="37">
        <v>32.9</v>
      </c>
      <c r="H49" s="38">
        <v>58.46</v>
      </c>
      <c r="I49" s="37"/>
      <c r="J49" s="38">
        <v>44.9</v>
      </c>
      <c r="K49" s="38">
        <v>55.63</v>
      </c>
      <c r="L49" s="38">
        <v>90.96</v>
      </c>
      <c r="M49" s="38">
        <v>61.65</v>
      </c>
      <c r="N49" s="37">
        <v>84.15</v>
      </c>
      <c r="O49" s="37">
        <v>39.91</v>
      </c>
      <c r="P49" s="37">
        <v>55.09</v>
      </c>
      <c r="Q49" s="37">
        <v>83.63</v>
      </c>
    </row>
    <row r="50" spans="1:17" s="2" customFormat="1" ht="8.25" customHeight="1">
      <c r="A50" s="67">
        <f>N($A14)</f>
        <v>82</v>
      </c>
      <c r="B50" s="36">
        <f>A50+1911</f>
        <v>1993</v>
      </c>
      <c r="C50" s="37">
        <v>34.79</v>
      </c>
      <c r="D50" s="37">
        <v>39.34</v>
      </c>
      <c r="E50" s="37">
        <v>49.26</v>
      </c>
      <c r="F50" s="37">
        <v>51.39</v>
      </c>
      <c r="G50" s="37">
        <v>37.94</v>
      </c>
      <c r="H50" s="38">
        <v>65.97</v>
      </c>
      <c r="I50" s="37"/>
      <c r="J50" s="38">
        <v>39.32</v>
      </c>
      <c r="K50" s="38">
        <v>50.35</v>
      </c>
      <c r="L50" s="38">
        <v>70.69</v>
      </c>
      <c r="M50" s="38">
        <v>67.86</v>
      </c>
      <c r="N50" s="37">
        <v>72.29</v>
      </c>
      <c r="O50" s="37">
        <v>41.95</v>
      </c>
      <c r="P50" s="37">
        <v>56.04</v>
      </c>
      <c r="Q50" s="37">
        <v>83.01</v>
      </c>
    </row>
    <row r="51" spans="1:17" s="2" customFormat="1" ht="8.25" customHeight="1">
      <c r="A51" s="67">
        <f>N($A15)</f>
        <v>83</v>
      </c>
      <c r="B51" s="36">
        <f>A51+1911</f>
        <v>1994</v>
      </c>
      <c r="C51" s="37">
        <v>41.33</v>
      </c>
      <c r="D51" s="37">
        <v>41.98</v>
      </c>
      <c r="E51" s="37">
        <v>50.41</v>
      </c>
      <c r="F51" s="37">
        <v>50.71</v>
      </c>
      <c r="G51" s="37">
        <v>51.69</v>
      </c>
      <c r="H51" s="38">
        <v>64.72</v>
      </c>
      <c r="I51" s="37"/>
      <c r="J51" s="38">
        <v>42.66</v>
      </c>
      <c r="K51" s="38">
        <v>58.67</v>
      </c>
      <c r="L51" s="38">
        <v>64.06</v>
      </c>
      <c r="M51" s="38">
        <v>96.83</v>
      </c>
      <c r="N51" s="37">
        <v>68.72</v>
      </c>
      <c r="O51" s="37">
        <v>44.19</v>
      </c>
      <c r="P51" s="37">
        <v>56.34</v>
      </c>
      <c r="Q51" s="37">
        <v>85.3</v>
      </c>
    </row>
    <row r="52" spans="1:17" s="2" customFormat="1" ht="8.25" customHeight="1">
      <c r="A52" s="67">
        <f>N($A16)</f>
        <v>84</v>
      </c>
      <c r="B52" s="36">
        <f>A52+1911</f>
        <v>1995</v>
      </c>
      <c r="C52" s="37">
        <v>49.15</v>
      </c>
      <c r="D52" s="37">
        <v>51.2625</v>
      </c>
      <c r="E52" s="37">
        <v>50.52625</v>
      </c>
      <c r="F52" s="37">
        <v>48.912</v>
      </c>
      <c r="G52" s="37">
        <v>54.55625</v>
      </c>
      <c r="H52" s="38">
        <v>56.2875</v>
      </c>
      <c r="I52" s="37"/>
      <c r="J52" s="38">
        <v>43.346666666666664</v>
      </c>
      <c r="K52" s="38">
        <v>62.308181818181836</v>
      </c>
      <c r="L52" s="38">
        <v>71.17</v>
      </c>
      <c r="M52" s="38">
        <v>63.2225</v>
      </c>
      <c r="N52" s="37">
        <v>96.05666666666667</v>
      </c>
      <c r="O52" s="37">
        <v>47.74666666666666</v>
      </c>
      <c r="P52" s="37">
        <v>59.9025</v>
      </c>
      <c r="Q52" s="37">
        <v>101.46833333333335</v>
      </c>
    </row>
    <row r="53" spans="1:17" s="2" customFormat="1" ht="8.25" customHeight="1">
      <c r="A53" s="67">
        <f>N($A17)</f>
        <v>85</v>
      </c>
      <c r="B53" s="36">
        <f>A53+1911</f>
        <v>1996</v>
      </c>
      <c r="C53" s="37">
        <v>54.8575</v>
      </c>
      <c r="D53" s="37">
        <v>55.90416666666667</v>
      </c>
      <c r="E53" s="37">
        <v>55.01625</v>
      </c>
      <c r="F53" s="37">
        <v>53.105</v>
      </c>
      <c r="G53" s="37">
        <v>55.974000000000004</v>
      </c>
      <c r="H53" s="38">
        <v>54.615</v>
      </c>
      <c r="I53" s="37"/>
      <c r="J53" s="38">
        <v>45.2125</v>
      </c>
      <c r="K53" s="38">
        <v>59.05166666666668</v>
      </c>
      <c r="L53" s="38">
        <v>78.24</v>
      </c>
      <c r="M53" s="38">
        <v>115.0975</v>
      </c>
      <c r="N53" s="37">
        <v>75.35666666666667</v>
      </c>
      <c r="O53" s="37">
        <v>51.41</v>
      </c>
      <c r="P53" s="37">
        <v>62.306666666666665</v>
      </c>
      <c r="Q53" s="37">
        <v>108.1625</v>
      </c>
    </row>
    <row r="54" spans="1:2" s="2" customFormat="1" ht="4.5" customHeight="1">
      <c r="A54" s="40"/>
      <c r="B54" s="18"/>
    </row>
    <row r="55" spans="1:17" s="2" customFormat="1" ht="8.25" customHeight="1">
      <c r="A55" s="67">
        <f>N($A19)</f>
        <v>86</v>
      </c>
      <c r="B55" s="36">
        <f>A55+1911</f>
        <v>1997</v>
      </c>
      <c r="C55" s="37">
        <v>45.50583333333333</v>
      </c>
      <c r="D55" s="37">
        <v>49.009166666666665</v>
      </c>
      <c r="E55" s="37">
        <v>55.91111111111111</v>
      </c>
      <c r="F55" s="37">
        <v>66.16199999999999</v>
      </c>
      <c r="G55" s="37">
        <v>52.645</v>
      </c>
      <c r="H55" s="38">
        <v>51.74</v>
      </c>
      <c r="I55" s="37"/>
      <c r="J55" s="38">
        <v>44.298333333333325</v>
      </c>
      <c r="K55" s="38">
        <v>57.56</v>
      </c>
      <c r="L55" s="38">
        <v>84.16</v>
      </c>
      <c r="M55" s="38">
        <v>80.065</v>
      </c>
      <c r="N55" s="37">
        <v>101.34</v>
      </c>
      <c r="O55" s="37">
        <v>46.065</v>
      </c>
      <c r="P55" s="37">
        <v>60.62583333333333</v>
      </c>
      <c r="Q55" s="37">
        <v>112.60166666666669</v>
      </c>
    </row>
    <row r="56" spans="1:17" s="2" customFormat="1" ht="8.25" customHeight="1">
      <c r="A56" s="67">
        <f>N($A20)</f>
        <v>87</v>
      </c>
      <c r="B56" s="36">
        <f>A56+1911</f>
        <v>1998</v>
      </c>
      <c r="C56" s="37">
        <v>37.4625</v>
      </c>
      <c r="D56" s="37">
        <v>43.401666666666664</v>
      </c>
      <c r="E56" s="37">
        <v>59.3775</v>
      </c>
      <c r="F56" s="37">
        <v>55.928333333333335</v>
      </c>
      <c r="G56" s="37">
        <v>50.513</v>
      </c>
      <c r="H56" s="38">
        <v>48.49</v>
      </c>
      <c r="I56" s="37"/>
      <c r="J56" s="38">
        <v>46.87083333333334</v>
      </c>
      <c r="K56" s="38">
        <v>53.409166666666664</v>
      </c>
      <c r="L56" s="38">
        <v>88.15</v>
      </c>
      <c r="M56" s="38">
        <v>147.04666666666665</v>
      </c>
      <c r="N56" s="37">
        <v>126.515</v>
      </c>
      <c r="O56" s="37">
        <v>41.77666666666667</v>
      </c>
      <c r="P56" s="37">
        <v>52.3525</v>
      </c>
      <c r="Q56" s="37">
        <v>116.86333333333333</v>
      </c>
    </row>
    <row r="57" spans="1:17" s="2" customFormat="1" ht="8.25" customHeight="1">
      <c r="A57" s="67">
        <f>N($A21)</f>
        <v>88</v>
      </c>
      <c r="B57" s="36">
        <f>A57+1911</f>
        <v>1999</v>
      </c>
      <c r="C57" s="37">
        <v>41.36</v>
      </c>
      <c r="D57" s="37">
        <v>48.89</v>
      </c>
      <c r="E57" s="37">
        <v>59.98</v>
      </c>
      <c r="F57" s="37">
        <v>52.52</v>
      </c>
      <c r="G57" s="37">
        <v>57.33</v>
      </c>
      <c r="H57" s="38">
        <v>51.47</v>
      </c>
      <c r="I57" s="37"/>
      <c r="J57" s="38">
        <v>43.66</v>
      </c>
      <c r="K57" s="38">
        <v>55.71</v>
      </c>
      <c r="L57" s="38">
        <v>64.94</v>
      </c>
      <c r="M57" s="38">
        <v>70.97</v>
      </c>
      <c r="N57" s="37">
        <v>83.87</v>
      </c>
      <c r="O57" s="37">
        <v>38.81</v>
      </c>
      <c r="P57" s="37">
        <v>52.31</v>
      </c>
      <c r="Q57" s="37">
        <v>125.81</v>
      </c>
    </row>
    <row r="58" spans="1:17" s="2" customFormat="1" ht="8.25" customHeight="1">
      <c r="A58" s="67">
        <f>N($A22)</f>
        <v>89</v>
      </c>
      <c r="B58" s="36">
        <f>A58+1911</f>
        <v>2000</v>
      </c>
      <c r="C58" s="37">
        <v>41.94833333333333</v>
      </c>
      <c r="D58" s="37">
        <v>48.69583333333333</v>
      </c>
      <c r="E58" s="37">
        <v>61.60125</v>
      </c>
      <c r="F58" s="37">
        <v>59.221666666666664</v>
      </c>
      <c r="G58" s="37">
        <v>49.65916666666666</v>
      </c>
      <c r="H58" s="38">
        <v>46.23</v>
      </c>
      <c r="I58" s="37"/>
      <c r="J58" s="38">
        <v>41.17916666666667</v>
      </c>
      <c r="K58" s="38">
        <v>59.873333333333335</v>
      </c>
      <c r="L58" s="38">
        <v>73.515</v>
      </c>
      <c r="M58" s="38">
        <v>75.1725</v>
      </c>
      <c r="N58" s="37">
        <v>99.38</v>
      </c>
      <c r="O58" s="37">
        <v>40.38083333333332</v>
      </c>
      <c r="P58" s="37">
        <v>51.17166666666666</v>
      </c>
      <c r="Q58" s="37">
        <v>124.61</v>
      </c>
    </row>
    <row r="59" spans="1:17" s="45" customFormat="1" ht="8.25" customHeight="1">
      <c r="A59" s="42">
        <f>A50+8</f>
        <v>90</v>
      </c>
      <c r="B59" s="43">
        <f>A59+1911</f>
        <v>2001</v>
      </c>
      <c r="C59" s="44">
        <f aca="true" t="shared" si="2" ref="C59:H59">IF(SUM(C61:C74)&gt;0,SUM(C61:C74)/COUNT(C61:C74),"-")</f>
        <v>41.13583333333333</v>
      </c>
      <c r="D59" s="44">
        <f t="shared" si="2"/>
        <v>42.06666666666666</v>
      </c>
      <c r="E59" s="44">
        <f t="shared" si="2"/>
        <v>59.102500000000006</v>
      </c>
      <c r="F59" s="44">
        <f t="shared" si="2"/>
        <v>55.095</v>
      </c>
      <c r="G59" s="44">
        <f t="shared" si="2"/>
        <v>48.443333333333335</v>
      </c>
      <c r="H59" s="44">
        <f t="shared" si="2"/>
        <v>55.589999999999996</v>
      </c>
      <c r="I59" s="44"/>
      <c r="J59" s="44">
        <f aca="true" t="shared" si="3" ref="J59:Q59">IF(SUM(J61:J74)&gt;0,SUM(J61:J74)/COUNT(J61:J74),"-")</f>
        <v>41.49583333333333</v>
      </c>
      <c r="K59" s="44">
        <f t="shared" si="3"/>
        <v>56.01416666666666</v>
      </c>
      <c r="L59" s="44">
        <f t="shared" si="3"/>
        <v>75.2757142857143</v>
      </c>
      <c r="M59" s="44">
        <f t="shared" si="3"/>
        <v>97.31666666666666</v>
      </c>
      <c r="N59" s="44">
        <f t="shared" si="3"/>
        <v>87.02250000000001</v>
      </c>
      <c r="O59" s="44">
        <f t="shared" si="3"/>
        <v>39.71583333333333</v>
      </c>
      <c r="P59" s="44">
        <f t="shared" si="3"/>
        <v>50.93416666666666</v>
      </c>
      <c r="Q59" s="44">
        <f t="shared" si="3"/>
        <v>116.82833333333332</v>
      </c>
    </row>
    <row r="60" spans="1:17" s="2" customFormat="1" ht="4.5" customHeight="1">
      <c r="A60" s="40"/>
      <c r="B60" s="36"/>
      <c r="C60" s="47"/>
      <c r="D60" s="47"/>
      <c r="E60" s="47"/>
      <c r="F60" s="47"/>
      <c r="G60" s="47"/>
      <c r="H60" s="47"/>
      <c r="I60" s="47"/>
      <c r="J60" s="49"/>
      <c r="K60" s="49"/>
      <c r="L60" s="49"/>
      <c r="M60" s="49"/>
      <c r="N60" s="47"/>
      <c r="O60" s="47"/>
      <c r="P60" s="47"/>
      <c r="Q60" s="47"/>
    </row>
    <row r="61" spans="1:17" s="2" customFormat="1" ht="8.25" customHeight="1">
      <c r="A61" s="68" t="s">
        <v>81</v>
      </c>
      <c r="B61" s="50" t="s">
        <v>27</v>
      </c>
      <c r="C61" s="51">
        <v>50.25</v>
      </c>
      <c r="D61" s="51">
        <v>49.11</v>
      </c>
      <c r="E61" s="51">
        <v>60.5</v>
      </c>
      <c r="F61" s="51">
        <v>53.83</v>
      </c>
      <c r="G61" s="51">
        <v>41.3</v>
      </c>
      <c r="H61" s="51" t="s">
        <v>28</v>
      </c>
      <c r="I61" s="37"/>
      <c r="J61" s="51">
        <v>46.97</v>
      </c>
      <c r="K61" s="51">
        <v>57.75</v>
      </c>
      <c r="L61" s="51" t="s">
        <v>28</v>
      </c>
      <c r="M61" s="51" t="s">
        <v>28</v>
      </c>
      <c r="N61" s="51" t="s">
        <v>28</v>
      </c>
      <c r="O61" s="51">
        <v>51.98</v>
      </c>
      <c r="P61" s="51">
        <v>51.92</v>
      </c>
      <c r="Q61" s="51">
        <v>121.9</v>
      </c>
    </row>
    <row r="62" spans="1:17" s="2" customFormat="1" ht="8.25" customHeight="1">
      <c r="A62" s="40" t="s">
        <v>29</v>
      </c>
      <c r="B62" s="50" t="s">
        <v>30</v>
      </c>
      <c r="C62" s="51">
        <v>44.65</v>
      </c>
      <c r="D62" s="51">
        <v>46.31</v>
      </c>
      <c r="E62" s="51">
        <v>60.62</v>
      </c>
      <c r="F62" s="51">
        <v>61.29</v>
      </c>
      <c r="G62" s="51">
        <v>43.92</v>
      </c>
      <c r="H62" s="51" t="s">
        <v>28</v>
      </c>
      <c r="I62" s="37"/>
      <c r="J62" s="51">
        <v>49.28</v>
      </c>
      <c r="K62" s="51">
        <v>55.89</v>
      </c>
      <c r="L62" s="51" t="s">
        <v>28</v>
      </c>
      <c r="M62" s="51">
        <v>140</v>
      </c>
      <c r="N62" s="51" t="s">
        <v>28</v>
      </c>
      <c r="O62" s="51">
        <v>41.59</v>
      </c>
      <c r="P62" s="51">
        <v>48.81</v>
      </c>
      <c r="Q62" s="51">
        <v>112.05</v>
      </c>
    </row>
    <row r="63" spans="1:17" s="2" customFormat="1" ht="8.25" customHeight="1">
      <c r="A63" s="40" t="s">
        <v>31</v>
      </c>
      <c r="B63" s="50" t="s">
        <v>32</v>
      </c>
      <c r="C63" s="51">
        <v>44.83</v>
      </c>
      <c r="D63" s="51">
        <v>41.27</v>
      </c>
      <c r="E63" s="51">
        <v>51.42</v>
      </c>
      <c r="F63" s="51">
        <v>58.2</v>
      </c>
      <c r="G63" s="51">
        <v>46.95</v>
      </c>
      <c r="H63" s="51" t="s">
        <v>28</v>
      </c>
      <c r="I63" s="37"/>
      <c r="J63" s="51">
        <v>50.8</v>
      </c>
      <c r="K63" s="51">
        <v>62.33</v>
      </c>
      <c r="L63" s="51">
        <v>95</v>
      </c>
      <c r="M63" s="51" t="s">
        <v>28</v>
      </c>
      <c r="N63" s="51" t="s">
        <v>28</v>
      </c>
      <c r="O63" s="51">
        <v>36.33</v>
      </c>
      <c r="P63" s="51">
        <v>50.33</v>
      </c>
      <c r="Q63" s="51">
        <v>117.46</v>
      </c>
    </row>
    <row r="64" spans="1:17" s="2" customFormat="1" ht="8.25" customHeight="1">
      <c r="A64" s="40" t="s">
        <v>33</v>
      </c>
      <c r="B64" s="50" t="s">
        <v>34</v>
      </c>
      <c r="C64" s="51">
        <v>44</v>
      </c>
      <c r="D64" s="51">
        <v>32.89</v>
      </c>
      <c r="E64" s="51">
        <v>50</v>
      </c>
      <c r="F64" s="51">
        <v>57.56</v>
      </c>
      <c r="G64" s="51">
        <v>59.54</v>
      </c>
      <c r="H64" s="51" t="s">
        <v>28</v>
      </c>
      <c r="I64" s="37"/>
      <c r="J64" s="51">
        <v>40.95</v>
      </c>
      <c r="K64" s="51">
        <v>52.62</v>
      </c>
      <c r="L64" s="51">
        <v>94.25</v>
      </c>
      <c r="M64" s="51" t="s">
        <v>28</v>
      </c>
      <c r="N64" s="51" t="s">
        <v>28</v>
      </c>
      <c r="O64" s="51">
        <v>31.51</v>
      </c>
      <c r="P64" s="51">
        <v>48.16</v>
      </c>
      <c r="Q64" s="51">
        <v>121.78</v>
      </c>
    </row>
    <row r="65" spans="1:17" s="2" customFormat="1" ht="4.5" customHeight="1">
      <c r="A65" s="40"/>
      <c r="B65" s="52"/>
      <c r="C65" s="51"/>
      <c r="D65" s="51"/>
      <c r="E65" s="51"/>
      <c r="F65" s="51"/>
      <c r="G65" s="51"/>
      <c r="H65" s="51"/>
      <c r="I65" s="37"/>
      <c r="J65" s="51"/>
      <c r="K65" s="51"/>
      <c r="L65" s="51"/>
      <c r="M65" s="51"/>
      <c r="N65" s="51"/>
      <c r="O65" s="51"/>
      <c r="P65" s="51"/>
      <c r="Q65" s="51"/>
    </row>
    <row r="66" spans="1:17" s="2" customFormat="1" ht="8.25" customHeight="1">
      <c r="A66" s="40" t="s">
        <v>35</v>
      </c>
      <c r="B66" s="52" t="s">
        <v>36</v>
      </c>
      <c r="C66" s="51">
        <v>40.48</v>
      </c>
      <c r="D66" s="51">
        <v>39.49</v>
      </c>
      <c r="E66" s="51" t="s">
        <v>28</v>
      </c>
      <c r="F66" s="51">
        <v>63.5</v>
      </c>
      <c r="G66" s="51">
        <v>56</v>
      </c>
      <c r="H66" s="51" t="s">
        <v>28</v>
      </c>
      <c r="I66" s="37"/>
      <c r="J66" s="51">
        <v>31.78</v>
      </c>
      <c r="K66" s="51">
        <v>49.61</v>
      </c>
      <c r="L66" s="51">
        <v>89.57</v>
      </c>
      <c r="M66" s="51" t="s">
        <v>28</v>
      </c>
      <c r="N66" s="51">
        <v>135.77</v>
      </c>
      <c r="O66" s="51">
        <v>38.46</v>
      </c>
      <c r="P66" s="51">
        <v>52.92</v>
      </c>
      <c r="Q66" s="51">
        <v>119.06</v>
      </c>
    </row>
    <row r="67" spans="1:17" s="2" customFormat="1" ht="8.25" customHeight="1">
      <c r="A67" s="40" t="s">
        <v>37</v>
      </c>
      <c r="B67" s="52" t="s">
        <v>38</v>
      </c>
      <c r="C67" s="51">
        <v>37.92</v>
      </c>
      <c r="D67" s="51">
        <v>33.87</v>
      </c>
      <c r="E67" s="51" t="s">
        <v>28</v>
      </c>
      <c r="F67" s="51" t="s">
        <v>28</v>
      </c>
      <c r="G67" s="51">
        <v>48.5</v>
      </c>
      <c r="H67" s="51" t="s">
        <v>28</v>
      </c>
      <c r="I67" s="37"/>
      <c r="J67" s="51">
        <v>32.87</v>
      </c>
      <c r="K67" s="51">
        <v>51.45</v>
      </c>
      <c r="L67" s="51">
        <v>63.41</v>
      </c>
      <c r="M67" s="51" t="s">
        <v>28</v>
      </c>
      <c r="N67" s="51">
        <v>70.57</v>
      </c>
      <c r="O67" s="51">
        <v>31.35</v>
      </c>
      <c r="P67" s="51">
        <v>44.37</v>
      </c>
      <c r="Q67" s="51">
        <v>106</v>
      </c>
    </row>
    <row r="68" spans="1:17" s="2" customFormat="1" ht="8.25" customHeight="1">
      <c r="A68" s="40" t="s">
        <v>39</v>
      </c>
      <c r="B68" s="50" t="s">
        <v>40</v>
      </c>
      <c r="C68" s="51">
        <v>35.41</v>
      </c>
      <c r="D68" s="51">
        <v>37.49</v>
      </c>
      <c r="E68" s="51" t="s">
        <v>28</v>
      </c>
      <c r="F68" s="51" t="s">
        <v>28</v>
      </c>
      <c r="G68" s="51">
        <v>46</v>
      </c>
      <c r="H68" s="51" t="s">
        <v>28</v>
      </c>
      <c r="I68" s="37"/>
      <c r="J68" s="51">
        <v>35.09</v>
      </c>
      <c r="K68" s="51">
        <v>50.6</v>
      </c>
      <c r="L68" s="51">
        <v>52.68</v>
      </c>
      <c r="M68" s="51">
        <v>108.69</v>
      </c>
      <c r="N68" s="51">
        <v>65.83</v>
      </c>
      <c r="O68" s="51">
        <v>34.41</v>
      </c>
      <c r="P68" s="51">
        <v>49.07</v>
      </c>
      <c r="Q68" s="51">
        <v>103.67</v>
      </c>
    </row>
    <row r="69" spans="1:17" s="2" customFormat="1" ht="8.25" customHeight="1">
      <c r="A69" s="40" t="s">
        <v>41</v>
      </c>
      <c r="B69" s="50" t="s">
        <v>42</v>
      </c>
      <c r="C69" s="51">
        <v>34.95</v>
      </c>
      <c r="D69" s="51">
        <v>49.47</v>
      </c>
      <c r="E69" s="51" t="s">
        <v>28</v>
      </c>
      <c r="F69" s="51" t="s">
        <v>28</v>
      </c>
      <c r="G69" s="51">
        <v>50</v>
      </c>
      <c r="H69" s="51">
        <v>50.22</v>
      </c>
      <c r="I69" s="37"/>
      <c r="J69" s="51">
        <v>36.91</v>
      </c>
      <c r="K69" s="51">
        <v>49.49</v>
      </c>
      <c r="L69" s="51">
        <v>72.02</v>
      </c>
      <c r="M69" s="51">
        <v>58.02</v>
      </c>
      <c r="N69" s="51">
        <v>75.92</v>
      </c>
      <c r="O69" s="51">
        <v>40.74</v>
      </c>
      <c r="P69" s="51">
        <v>53.01</v>
      </c>
      <c r="Q69" s="51">
        <v>122.05</v>
      </c>
    </row>
    <row r="70" spans="1:17" s="2" customFormat="1" ht="4.5" customHeight="1">
      <c r="A70" s="40"/>
      <c r="B70" s="52"/>
      <c r="C70" s="51"/>
      <c r="D70" s="51"/>
      <c r="E70" s="51"/>
      <c r="F70" s="51"/>
      <c r="G70" s="51"/>
      <c r="H70" s="51"/>
      <c r="I70" s="37"/>
      <c r="J70" s="51"/>
      <c r="K70" s="51"/>
      <c r="L70" s="51"/>
      <c r="M70" s="51"/>
      <c r="N70" s="51"/>
      <c r="O70" s="51"/>
      <c r="P70" s="51"/>
      <c r="Q70" s="51"/>
    </row>
    <row r="71" spans="1:17" s="2" customFormat="1" ht="8.25" customHeight="1">
      <c r="A71" s="40" t="s">
        <v>43</v>
      </c>
      <c r="B71" s="50" t="s">
        <v>44</v>
      </c>
      <c r="C71" s="51">
        <v>39.05</v>
      </c>
      <c r="D71" s="51">
        <v>50.14</v>
      </c>
      <c r="E71" s="51">
        <v>80</v>
      </c>
      <c r="F71" s="51" t="s">
        <v>28</v>
      </c>
      <c r="G71" s="51">
        <v>55.13</v>
      </c>
      <c r="H71" s="51">
        <v>74.82</v>
      </c>
      <c r="I71" s="37"/>
      <c r="J71" s="51">
        <v>39.7</v>
      </c>
      <c r="K71" s="51">
        <v>58.53</v>
      </c>
      <c r="L71" s="51">
        <v>60</v>
      </c>
      <c r="M71" s="51">
        <v>62.13</v>
      </c>
      <c r="N71" s="51" t="s">
        <v>28</v>
      </c>
      <c r="O71" s="51">
        <v>43.39</v>
      </c>
      <c r="P71" s="51">
        <v>49.33</v>
      </c>
      <c r="Q71" s="51">
        <v>126.17</v>
      </c>
    </row>
    <row r="72" spans="1:17" s="2" customFormat="1" ht="8.25" customHeight="1">
      <c r="A72" s="40" t="s">
        <v>45</v>
      </c>
      <c r="B72" s="50" t="s">
        <v>46</v>
      </c>
      <c r="C72" s="51">
        <v>39.95</v>
      </c>
      <c r="D72" s="51">
        <v>41.16</v>
      </c>
      <c r="E72" s="51">
        <v>63.64</v>
      </c>
      <c r="F72" s="51">
        <v>55</v>
      </c>
      <c r="G72" s="51">
        <v>52.09</v>
      </c>
      <c r="H72" s="51">
        <v>63.49</v>
      </c>
      <c r="I72" s="37"/>
      <c r="J72" s="51">
        <v>40.38</v>
      </c>
      <c r="K72" s="51">
        <v>62.12</v>
      </c>
      <c r="L72" s="51" t="s">
        <v>28</v>
      </c>
      <c r="M72" s="51">
        <v>102.56</v>
      </c>
      <c r="N72" s="51" t="s">
        <v>28</v>
      </c>
      <c r="O72" s="51">
        <v>44.4</v>
      </c>
      <c r="P72" s="51">
        <v>49.37</v>
      </c>
      <c r="Q72" s="51">
        <v>121.72</v>
      </c>
    </row>
    <row r="73" spans="1:17" s="2" customFormat="1" ht="8.25" customHeight="1">
      <c r="A73" s="40" t="s">
        <v>47</v>
      </c>
      <c r="B73" s="50" t="s">
        <v>48</v>
      </c>
      <c r="C73" s="51">
        <v>39.78</v>
      </c>
      <c r="D73" s="51">
        <v>44.51</v>
      </c>
      <c r="E73" s="51">
        <v>52.17</v>
      </c>
      <c r="F73" s="51">
        <v>45</v>
      </c>
      <c r="G73" s="51">
        <v>43.56</v>
      </c>
      <c r="H73" s="51">
        <v>44.42</v>
      </c>
      <c r="I73" s="37"/>
      <c r="J73" s="51">
        <v>46.89</v>
      </c>
      <c r="K73" s="51">
        <v>62.87</v>
      </c>
      <c r="L73" s="51" t="s">
        <v>28</v>
      </c>
      <c r="M73" s="51">
        <v>112.5</v>
      </c>
      <c r="N73" s="51" t="s">
        <v>28</v>
      </c>
      <c r="O73" s="51">
        <v>42.67</v>
      </c>
      <c r="P73" s="51">
        <v>54.24</v>
      </c>
      <c r="Q73" s="51">
        <v>119.25</v>
      </c>
    </row>
    <row r="74" spans="1:17" s="3" customFormat="1" ht="8.25" customHeight="1">
      <c r="A74" s="40" t="s">
        <v>49</v>
      </c>
      <c r="B74" s="50" t="s">
        <v>50</v>
      </c>
      <c r="C74" s="51">
        <v>42.36</v>
      </c>
      <c r="D74" s="51">
        <v>39.09</v>
      </c>
      <c r="E74" s="51">
        <v>54.47</v>
      </c>
      <c r="F74" s="51">
        <v>46.38</v>
      </c>
      <c r="G74" s="51">
        <v>38.33</v>
      </c>
      <c r="H74" s="51">
        <v>45</v>
      </c>
      <c r="I74" s="39"/>
      <c r="J74" s="51">
        <v>46.33</v>
      </c>
      <c r="K74" s="51">
        <v>58.91</v>
      </c>
      <c r="L74" s="51" t="s">
        <v>28</v>
      </c>
      <c r="M74" s="51" t="s">
        <v>28</v>
      </c>
      <c r="N74" s="51" t="s">
        <v>28</v>
      </c>
      <c r="O74" s="51">
        <v>39.76</v>
      </c>
      <c r="P74" s="51">
        <v>59.68</v>
      </c>
      <c r="Q74" s="51">
        <v>110.83</v>
      </c>
    </row>
    <row r="75" spans="1:17" s="3" customFormat="1" ht="3" customHeight="1">
      <c r="A75" s="53"/>
      <c r="B75" s="54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0" s="3" customFormat="1" ht="11.25" customHeight="1">
      <c r="A76" s="2" t="s">
        <v>82</v>
      </c>
      <c r="B76" s="2"/>
      <c r="C76" s="2"/>
      <c r="D76" s="2"/>
      <c r="E76" s="2"/>
      <c r="F76" s="2"/>
      <c r="G76" s="2"/>
      <c r="H76" s="2"/>
      <c r="J76" s="69" t="s">
        <v>52</v>
      </c>
    </row>
    <row r="77" spans="1:8" s="3" customFormat="1" ht="11.25">
      <c r="A77" s="2"/>
      <c r="B77" s="2"/>
      <c r="C77" s="2"/>
      <c r="D77" s="2"/>
      <c r="E77" s="2"/>
      <c r="F77" s="2"/>
      <c r="G77" s="2"/>
      <c r="H77" s="2"/>
    </row>
    <row r="78" spans="1:8" s="3" customFormat="1" ht="11.25">
      <c r="A78" s="2"/>
      <c r="B78" s="2"/>
      <c r="C78" s="2"/>
      <c r="D78" s="2"/>
      <c r="E78" s="2"/>
      <c r="F78" s="2"/>
      <c r="G78" s="2"/>
      <c r="H78" s="2"/>
    </row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70" customFormat="1" ht="11.25"/>
    <row r="85" s="70" customFormat="1" ht="11.25"/>
    <row r="86" spans="1:14" ht="15.75">
      <c r="A86" s="70"/>
      <c r="B86" s="70"/>
      <c r="C86" s="70"/>
      <c r="J86" s="70"/>
      <c r="K86" s="70"/>
      <c r="L86" s="70"/>
      <c r="M86" s="70"/>
      <c r="N86" s="70"/>
    </row>
    <row r="87" spans="1:13" ht="15.75">
      <c r="A87" s="70"/>
      <c r="B87" s="70"/>
      <c r="J87" s="70"/>
      <c r="K87" s="70"/>
      <c r="L87" s="70"/>
      <c r="M87" s="70"/>
    </row>
    <row r="88" spans="1:13" ht="15.75">
      <c r="A88" s="70"/>
      <c r="B88" s="70"/>
      <c r="J88" s="70"/>
      <c r="K88" s="70"/>
      <c r="L88" s="70"/>
      <c r="M88" s="70"/>
    </row>
  </sheetData>
  <mergeCells count="1">
    <mergeCell ref="A2:H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2002-07-08T01:49:28Z</dcterms:created>
  <dcterms:modified xsi:type="dcterms:W3CDTF">2002-07-08T08:27:15Z</dcterms:modified>
  <cp:category/>
  <cp:version/>
  <cp:contentType/>
  <cp:contentStatus/>
</cp:coreProperties>
</file>