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漁產價格" sheetId="1" r:id="rId1"/>
  </sheets>
  <definedNames/>
  <calcPr fullCalcOnLoad="1"/>
</workbook>
</file>

<file path=xl/sharedStrings.xml><?xml version="1.0" encoding="utf-8"?>
<sst xmlns="http://schemas.openxmlformats.org/spreadsheetml/2006/main" count="195" uniqueCount="94">
  <si>
    <t xml:space="preserve">      6.  Prices of Fishery Products</t>
  </si>
  <si>
    <t xml:space="preserve">                          Unit : N.T.$/kg</t>
  </si>
  <si>
    <t>Crimson</t>
  </si>
  <si>
    <t>Yellow</t>
  </si>
  <si>
    <t>Red Sea</t>
  </si>
  <si>
    <t>Sea</t>
  </si>
  <si>
    <t>Black</t>
  </si>
  <si>
    <t>Marlin &amp;</t>
  </si>
  <si>
    <t>Yellowfin</t>
  </si>
  <si>
    <t>Butter</t>
  </si>
  <si>
    <t>White</t>
  </si>
  <si>
    <t>Lizard</t>
  </si>
  <si>
    <t>Nemip-</t>
  </si>
  <si>
    <t>Kuruma</t>
  </si>
  <si>
    <t>Grass</t>
  </si>
  <si>
    <t>Wholesale Prices of</t>
  </si>
  <si>
    <t>Sea Bream</t>
  </si>
  <si>
    <t>Bream</t>
  </si>
  <si>
    <t>Pomfret</t>
  </si>
  <si>
    <t>Milk Fish</t>
  </si>
  <si>
    <t>Sailfish</t>
  </si>
  <si>
    <t>Tunas</t>
  </si>
  <si>
    <t>Fish</t>
  </si>
  <si>
    <t>Hairtail</t>
  </si>
  <si>
    <t>Mackerels</t>
  </si>
  <si>
    <t>Croaker</t>
  </si>
  <si>
    <t>Hard Clam</t>
  </si>
  <si>
    <t>terid</t>
  </si>
  <si>
    <t>Shrimp</t>
  </si>
  <si>
    <t>Production Areas</t>
  </si>
  <si>
    <t>15cm</t>
  </si>
  <si>
    <t>2-3kg</t>
  </si>
  <si>
    <t>12cm</t>
  </si>
  <si>
    <t>25cm</t>
  </si>
  <si>
    <t>0.5kg</t>
  </si>
  <si>
    <t>生魚片用</t>
  </si>
  <si>
    <t>黃鰭鮪</t>
  </si>
  <si>
    <t>6cm</t>
  </si>
  <si>
    <t>0.3kg</t>
  </si>
  <si>
    <t>30cm</t>
  </si>
  <si>
    <t>中等</t>
  </si>
  <si>
    <t>8cm</t>
  </si>
  <si>
    <t>-</t>
  </si>
  <si>
    <t>Jan.</t>
  </si>
  <si>
    <t>2</t>
  </si>
  <si>
    <t>Feb.</t>
  </si>
  <si>
    <t>3</t>
  </si>
  <si>
    <t>Mar.</t>
  </si>
  <si>
    <t>4</t>
  </si>
  <si>
    <t>Apr.</t>
  </si>
  <si>
    <t>5</t>
  </si>
  <si>
    <t>May</t>
  </si>
  <si>
    <t>6</t>
  </si>
  <si>
    <t>June</t>
  </si>
  <si>
    <t>7</t>
  </si>
  <si>
    <t>July</t>
  </si>
  <si>
    <t>8</t>
  </si>
  <si>
    <t>Aug.</t>
  </si>
  <si>
    <t>9</t>
  </si>
  <si>
    <t xml:space="preserve"> Sept.</t>
  </si>
  <si>
    <t>10</t>
  </si>
  <si>
    <t>Oct.</t>
  </si>
  <si>
    <t>11</t>
  </si>
  <si>
    <t>Nov.</t>
  </si>
  <si>
    <t>12</t>
  </si>
  <si>
    <t>Dec.</t>
  </si>
  <si>
    <t>Retail Prices of Cities</t>
  </si>
  <si>
    <t xml:space="preserve">   Source : Taiwan Agricultural Prices &amp; Costs Monthly, COA, Central Taiwan Division.</t>
  </si>
  <si>
    <r>
      <t xml:space="preserve">   240     90</t>
    </r>
    <r>
      <rPr>
        <sz val="7"/>
        <rFont val="標楷體"/>
        <family val="4"/>
      </rPr>
      <t>年農業統計年報</t>
    </r>
  </si>
  <si>
    <t xml:space="preserve">       AG. STATISTICS YEARBOOK 2001     241</t>
  </si>
  <si>
    <r>
      <t xml:space="preserve">6.  </t>
    </r>
    <r>
      <rPr>
        <sz val="14"/>
        <rFont val="標楷體"/>
        <family val="4"/>
      </rPr>
      <t>漁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產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</si>
  <si>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元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公斤</t>
    </r>
  </si>
  <si>
    <r>
      <t>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發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格</t>
    </r>
  </si>
  <si>
    <r>
      <t>赤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宗</t>
    </r>
  </si>
  <si>
    <r>
      <t>加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臘</t>
    </r>
  </si>
  <si>
    <r>
      <t>盤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仔</t>
    </r>
  </si>
  <si>
    <r>
      <t>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鯧</t>
    </r>
  </si>
  <si>
    <r>
      <t>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</si>
  <si>
    <r>
      <t>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</si>
  <si>
    <r>
      <t>鮪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</si>
  <si>
    <r>
      <t>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</si>
  <si>
    <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</si>
  <si>
    <r>
      <t>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</si>
  <si>
    <r>
      <t>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口</t>
    </r>
  </si>
  <si>
    <r>
      <t>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母</t>
    </r>
  </si>
  <si>
    <r>
      <t>文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蛤</t>
    </r>
  </si>
  <si>
    <r>
      <t>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</si>
  <si>
    <r>
      <t>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蝦</t>
    </r>
  </si>
  <si>
    <r>
      <t>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蝦</t>
    </r>
  </si>
  <si>
    <t>民國 81   年</t>
  </si>
  <si>
    <r>
      <t xml:space="preserve">     1  </t>
    </r>
    <r>
      <rPr>
        <sz val="8"/>
        <rFont val="標楷體"/>
        <family val="4"/>
      </rPr>
      <t>月</t>
    </r>
  </si>
  <si>
    <r>
      <t>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格</t>
    </r>
  </si>
  <si>
    <r>
      <t xml:space="preserve">      1  </t>
    </r>
    <r>
      <rPr>
        <sz val="8"/>
        <rFont val="標楷體"/>
        <family val="4"/>
      </rPr>
      <t>月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</si>
  <si>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「臺灣農產物價與成本統計月報」，行政院農業委員會中部辦公室。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</si>
</sst>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0.00"/>
    <numFmt numFmtId="177" formatCode="###\ ##0"/>
    <numFmt numFmtId="178" formatCode="0_);[Red]\(0\)"/>
    <numFmt numFmtId="179" formatCode="###.0\ ##0"/>
    <numFmt numFmtId="180" formatCode="###\ ###.00"/>
    <numFmt numFmtId="181" formatCode="###\ ###\ ##0"/>
    <numFmt numFmtId="182" formatCode="\ ###\ ##0.00"/>
    <numFmt numFmtId="183" formatCode="0.00_);[Red]\(0.00\)"/>
    <numFmt numFmtId="184" formatCode="##\ ##0.00"/>
    <numFmt numFmtId="185" formatCode="#\ ##0.00"/>
    <numFmt numFmtId="186" formatCode="#,##0.00_ "/>
    <numFmt numFmtId="187" formatCode="0.00_ "/>
    <numFmt numFmtId="188" formatCode="#,##0_ "/>
    <numFmt numFmtId="189" formatCode="#\ ###\ ###"/>
    <numFmt numFmtId="190" formatCode="#\ ###\ ##0"/>
    <numFmt numFmtId="191" formatCode="#\ ###"/>
    <numFmt numFmtId="192" formatCode="#\ ###\ ##\-"/>
    <numFmt numFmtId="193" formatCode="##\ ###\ ###"/>
    <numFmt numFmtId="194" formatCode="##\ ###\ ##0"/>
    <numFmt numFmtId="195" formatCode="#\ ###\ ###\ ###"/>
    <numFmt numFmtId="196" formatCode="_-* #\ ##0;\-* #\ ##0;_-* &quot;-&quot;_-;_-@_-"/>
  </numFmts>
  <fonts count="20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華康標楷體W5"/>
      <family val="3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華康標楷體W5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Border="1" applyAlignment="1" quotePrefix="1">
      <alignment horizontal="left" vertical="center"/>
    </xf>
    <xf numFmtId="0" fontId="10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2" xfId="0" applyFont="1" applyBorder="1" applyAlignment="1" quotePrefix="1">
      <alignment horizontal="center" vertical="center"/>
    </xf>
    <xf numFmtId="182" fontId="16" fillId="0" borderId="0" xfId="0" applyNumberFormat="1" applyFont="1" applyBorder="1" applyAlignment="1" applyProtection="1">
      <alignment horizontal="right" vertical="center"/>
      <protection locked="0"/>
    </xf>
    <xf numFmtId="182" fontId="15" fillId="0" borderId="0" xfId="0" applyNumberFormat="1" applyFont="1" applyAlignment="1" applyProtection="1">
      <alignment horizontal="right" vertical="center"/>
      <protection locked="0"/>
    </xf>
    <xf numFmtId="182" fontId="16" fillId="0" borderId="0" xfId="0" applyNumberFormat="1" applyFont="1" applyBorder="1" applyAlignment="1" applyProtection="1" quotePrefix="1">
      <alignment horizontal="right" vertical="center"/>
      <protection locked="0"/>
    </xf>
    <xf numFmtId="0" fontId="15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 applyProtection="1" quotePrefix="1">
      <alignment horizontal="center" vertical="center"/>
      <protection locked="0"/>
    </xf>
    <xf numFmtId="0" fontId="17" fillId="0" borderId="0" xfId="0" applyFont="1" applyBorder="1" applyAlignment="1" quotePrefix="1">
      <alignment horizontal="center" vertical="center"/>
    </xf>
    <xf numFmtId="0" fontId="17" fillId="0" borderId="2" xfId="0" applyFont="1" applyBorder="1" applyAlignment="1" quotePrefix="1">
      <alignment horizontal="center" vertical="center"/>
    </xf>
    <xf numFmtId="182" fontId="18" fillId="0" borderId="0" xfId="0" applyNumberFormat="1" applyFont="1" applyBorder="1" applyAlignment="1">
      <alignment horizontal="right" vertical="center"/>
    </xf>
    <xf numFmtId="182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82" fontId="1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Alignment="1">
      <alignment horizontal="right" vertical="center"/>
    </xf>
    <xf numFmtId="182" fontId="16" fillId="0" borderId="0" xfId="0" applyNumberFormat="1" applyFont="1" applyBorder="1" applyAlignment="1" quotePrefix="1">
      <alignment horizontal="right" vertical="center"/>
    </xf>
    <xf numFmtId="0" fontId="16" fillId="0" borderId="2" xfId="0" applyFont="1" applyBorder="1" applyAlignment="1">
      <alignment horizontal="center" vertical="center"/>
    </xf>
    <xf numFmtId="187" fontId="16" fillId="0" borderId="0" xfId="0" applyNumberFormat="1" applyFont="1" applyBorder="1" applyAlignment="1">
      <alignment horizontal="right" wrapText="1"/>
    </xf>
    <xf numFmtId="0" fontId="16" fillId="0" borderId="2" xfId="0" applyFont="1" applyBorder="1" applyAlignment="1" quotePrefix="1">
      <alignment horizontal="center" vertical="center"/>
    </xf>
    <xf numFmtId="0" fontId="15" fillId="0" borderId="1" xfId="0" applyFont="1" applyBorder="1" applyAlignment="1" quotePrefix="1">
      <alignment horizontal="center" vertical="center"/>
    </xf>
    <xf numFmtId="0" fontId="15" fillId="0" borderId="5" xfId="0" applyFont="1" applyBorder="1" applyAlignment="1">
      <alignment vertical="center"/>
    </xf>
    <xf numFmtId="182" fontId="15" fillId="0" borderId="1" xfId="0" applyNumberFormat="1" applyFont="1" applyBorder="1" applyAlignment="1">
      <alignment horizontal="right" vertical="center"/>
    </xf>
    <xf numFmtId="181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vertical="center"/>
    </xf>
    <xf numFmtId="181" fontId="15" fillId="0" borderId="0" xfId="0" applyNumberFormat="1" applyFont="1" applyAlignment="1">
      <alignment vertical="center"/>
    </xf>
    <xf numFmtId="181" fontId="8" fillId="0" borderId="7" xfId="0" applyNumberFormat="1" applyFont="1" applyBorder="1" applyAlignment="1">
      <alignment vertical="center"/>
    </xf>
    <xf numFmtId="181" fontId="15" fillId="0" borderId="3" xfId="0" applyNumberFormat="1" applyFont="1" applyBorder="1" applyAlignment="1">
      <alignment horizontal="center" vertical="center"/>
    </xf>
    <xf numFmtId="181" fontId="15" fillId="0" borderId="0" xfId="0" applyNumberFormat="1" applyFont="1" applyBorder="1" applyAlignment="1">
      <alignment vertical="center"/>
    </xf>
    <xf numFmtId="181" fontId="15" fillId="0" borderId="0" xfId="0" applyNumberFormat="1" applyFont="1" applyBorder="1" applyAlignment="1">
      <alignment horizontal="center" vertical="center"/>
    </xf>
    <xf numFmtId="181" fontId="6" fillId="0" borderId="3" xfId="0" applyNumberFormat="1" applyFont="1" applyBorder="1" applyAlignment="1">
      <alignment horizontal="center" vertical="center"/>
    </xf>
    <xf numFmtId="181" fontId="15" fillId="0" borderId="6" xfId="0" applyNumberFormat="1" applyFont="1" applyBorder="1" applyAlignment="1">
      <alignment horizontal="center" vertical="center"/>
    </xf>
    <xf numFmtId="181" fontId="15" fillId="0" borderId="1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vertical="center"/>
    </xf>
    <xf numFmtId="182" fontId="15" fillId="0" borderId="0" xfId="0" applyNumberFormat="1" applyFont="1" applyBorder="1" applyAlignment="1" quotePrefix="1">
      <alignment vertical="center"/>
    </xf>
    <xf numFmtId="182" fontId="15" fillId="0" borderId="0" xfId="0" applyNumberFormat="1" applyFont="1" applyBorder="1" applyAlignment="1" applyProtection="1">
      <alignment horizontal="right" vertical="center"/>
      <protection locked="0"/>
    </xf>
    <xf numFmtId="182" fontId="15" fillId="0" borderId="0" xfId="0" applyNumberFormat="1" applyFont="1" applyBorder="1" applyAlignment="1">
      <alignment horizontal="right" vertical="center"/>
    </xf>
    <xf numFmtId="182" fontId="16" fillId="0" borderId="0" xfId="0" applyNumberFormat="1" applyFont="1" applyAlignment="1" applyProtection="1">
      <alignment horizontal="right" vertical="center"/>
      <protection locked="0"/>
    </xf>
    <xf numFmtId="182" fontId="15" fillId="0" borderId="1" xfId="0" applyNumberFormat="1" applyFont="1" applyBorder="1" applyAlignment="1">
      <alignment vertical="center"/>
    </xf>
    <xf numFmtId="182" fontId="15" fillId="0" borderId="0" xfId="0" applyNumberFormat="1" applyFont="1" applyAlignment="1">
      <alignment vertical="center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0</xdr:row>
      <xdr:rowOff>0</xdr:rowOff>
    </xdr:from>
    <xdr:to>
      <xdr:col>17</xdr:col>
      <xdr:colOff>533400</xdr:colOff>
      <xdr:row>0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3125450" y="0"/>
          <a:ext cx="1943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workbookViewId="0" topLeftCell="A1">
      <selection activeCell="A2" sqref="A2:I2"/>
    </sheetView>
  </sheetViews>
  <sheetFormatPr defaultColWidth="8.796875" defaultRowHeight="15"/>
  <cols>
    <col min="1" max="1" width="11.09765625" style="2" customWidth="1"/>
    <col min="2" max="2" width="7.09765625" style="2" customWidth="1"/>
    <col min="3" max="3" width="8.3984375" style="2" customWidth="1"/>
    <col min="4" max="4" width="8.19921875" style="2" customWidth="1"/>
    <col min="5" max="5" width="8.3984375" style="2" customWidth="1"/>
    <col min="6" max="6" width="8.19921875" style="2" customWidth="1"/>
    <col min="7" max="8" width="8.3984375" style="2" customWidth="1"/>
    <col min="9" max="9" width="8.09765625" style="2" customWidth="1"/>
    <col min="10" max="10" width="16.09765625" style="2" customWidth="1"/>
    <col min="11" max="17" width="8.59765625" style="2" customWidth="1"/>
    <col min="18" max="18" width="8.3984375" style="2" customWidth="1"/>
    <col min="19" max="19" width="8.09765625" style="2" customWidth="1"/>
    <col min="20" max="25" width="6.59765625" style="2" customWidth="1"/>
    <col min="26" max="16384" width="9" style="2" customWidth="1"/>
  </cols>
  <sheetData>
    <row r="1" spans="1:17" ht="10.5" customHeight="1">
      <c r="A1" s="1" t="s">
        <v>68</v>
      </c>
      <c r="Q1" s="1" t="s">
        <v>69</v>
      </c>
    </row>
    <row r="2" spans="1:25" s="3" customFormat="1" ht="27" customHeight="1">
      <c r="A2" s="68" t="s">
        <v>70</v>
      </c>
      <c r="B2" s="68"/>
      <c r="C2" s="68"/>
      <c r="D2" s="69"/>
      <c r="E2" s="68"/>
      <c r="F2" s="68"/>
      <c r="G2" s="68"/>
      <c r="H2" s="68"/>
      <c r="I2" s="68"/>
      <c r="K2" s="68" t="s">
        <v>0</v>
      </c>
      <c r="L2" s="70"/>
      <c r="M2" s="70"/>
      <c r="N2" s="70"/>
      <c r="O2" s="70"/>
      <c r="P2" s="70"/>
      <c r="Q2" s="70"/>
      <c r="R2" s="70"/>
      <c r="S2" s="70"/>
      <c r="T2" s="4"/>
      <c r="U2" s="4"/>
      <c r="V2" s="4"/>
      <c r="W2" s="4"/>
      <c r="X2" s="4"/>
      <c r="Y2" s="4"/>
    </row>
    <row r="3" spans="1:25" s="3" customFormat="1" ht="18" customHeight="1">
      <c r="A3" s="4"/>
      <c r="B3" s="5"/>
      <c r="C3" s="5"/>
      <c r="D3" s="5"/>
      <c r="E3" s="4"/>
      <c r="F3" s="4"/>
      <c r="G3" s="4"/>
      <c r="H3" s="4"/>
      <c r="I3" s="4"/>
      <c r="K3" s="5"/>
      <c r="L3" s="5"/>
      <c r="M3" s="5"/>
      <c r="N3" s="5"/>
      <c r="O3" s="5"/>
      <c r="P3" s="4"/>
      <c r="Q3" s="4"/>
      <c r="R3" s="4"/>
      <c r="S3" s="4"/>
      <c r="T3" s="5"/>
      <c r="U3" s="4"/>
      <c r="V3" s="6"/>
      <c r="W3" s="6"/>
      <c r="X3" s="4"/>
      <c r="Y3" s="4"/>
    </row>
    <row r="4" spans="1:25" s="10" customFormat="1" ht="10.5" customHeight="1">
      <c r="A4" s="7" t="s">
        <v>71</v>
      </c>
      <c r="B4" s="8"/>
      <c r="C4" s="8"/>
      <c r="D4" s="7"/>
      <c r="E4" s="8"/>
      <c r="F4" s="8"/>
      <c r="G4" s="8"/>
      <c r="H4" s="8"/>
      <c r="I4" s="8"/>
      <c r="J4" s="6"/>
      <c r="K4" s="8"/>
      <c r="L4" s="8"/>
      <c r="M4" s="8"/>
      <c r="N4" s="8"/>
      <c r="O4" s="8"/>
      <c r="P4" s="8"/>
      <c r="Q4" s="7"/>
      <c r="R4" s="7" t="s">
        <v>1</v>
      </c>
      <c r="S4" s="7"/>
      <c r="T4" s="9"/>
      <c r="U4" s="9"/>
      <c r="V4" s="9"/>
      <c r="W4" s="6"/>
      <c r="X4" s="9"/>
      <c r="Y4" s="9"/>
    </row>
    <row r="5" spans="1:25" s="14" customFormat="1" ht="6" customHeight="1">
      <c r="A5" s="11"/>
      <c r="B5" s="12"/>
      <c r="C5" s="13"/>
      <c r="D5" s="13"/>
      <c r="E5" s="13"/>
      <c r="F5" s="13"/>
      <c r="G5" s="13"/>
      <c r="H5" s="13"/>
      <c r="I5" s="13"/>
      <c r="K5" s="13"/>
      <c r="L5" s="13"/>
      <c r="M5" s="13"/>
      <c r="N5" s="13"/>
      <c r="O5" s="13"/>
      <c r="P5" s="13"/>
      <c r="Q5" s="13"/>
      <c r="R5" s="13"/>
      <c r="S5" s="15"/>
      <c r="T5" s="11"/>
      <c r="U5" s="11"/>
      <c r="V5" s="11"/>
      <c r="W5" s="11"/>
      <c r="X5" s="11"/>
      <c r="Y5" s="11"/>
    </row>
    <row r="6" spans="1:25" s="14" customFormat="1" ht="9" customHeight="1">
      <c r="A6" s="16" t="s">
        <v>72</v>
      </c>
      <c r="B6" s="17"/>
      <c r="C6" s="18" t="s">
        <v>73</v>
      </c>
      <c r="D6" s="18" t="s">
        <v>74</v>
      </c>
      <c r="E6" s="18" t="s">
        <v>75</v>
      </c>
      <c r="F6" s="18" t="s">
        <v>76</v>
      </c>
      <c r="G6" s="18" t="s">
        <v>77</v>
      </c>
      <c r="H6" s="18" t="s">
        <v>78</v>
      </c>
      <c r="I6" s="18" t="s">
        <v>79</v>
      </c>
      <c r="K6" s="18" t="s">
        <v>80</v>
      </c>
      <c r="L6" s="18" t="s">
        <v>81</v>
      </c>
      <c r="M6" s="18" t="s">
        <v>82</v>
      </c>
      <c r="N6" s="18" t="s">
        <v>83</v>
      </c>
      <c r="O6" s="18" t="s">
        <v>84</v>
      </c>
      <c r="P6" s="19" t="s">
        <v>85</v>
      </c>
      <c r="Q6" s="18" t="s">
        <v>86</v>
      </c>
      <c r="R6" s="18" t="s">
        <v>87</v>
      </c>
      <c r="S6" s="20" t="s">
        <v>88</v>
      </c>
      <c r="T6" s="11"/>
      <c r="U6" s="11"/>
      <c r="V6" s="11"/>
      <c r="W6" s="11"/>
      <c r="X6" s="11"/>
      <c r="Y6" s="11"/>
    </row>
    <row r="7" spans="1:25" s="14" customFormat="1" ht="9" customHeight="1">
      <c r="A7" s="11"/>
      <c r="B7" s="12"/>
      <c r="C7" s="13"/>
      <c r="D7" s="13"/>
      <c r="E7" s="13" t="s">
        <v>2</v>
      </c>
      <c r="F7" s="13"/>
      <c r="G7" s="13"/>
      <c r="H7" s="13"/>
      <c r="I7" s="13"/>
      <c r="K7" s="13"/>
      <c r="L7" s="13"/>
      <c r="M7" s="13"/>
      <c r="N7" s="13"/>
      <c r="O7" s="13"/>
      <c r="P7" s="13"/>
      <c r="Q7" s="13"/>
      <c r="R7" s="13"/>
      <c r="S7" s="11"/>
      <c r="T7" s="11"/>
      <c r="U7" s="11"/>
      <c r="V7" s="11"/>
      <c r="W7" s="11"/>
      <c r="X7" s="11"/>
      <c r="Y7" s="11"/>
    </row>
    <row r="8" spans="1:25" s="14" customFormat="1" ht="9" customHeight="1">
      <c r="A8" s="21"/>
      <c r="B8" s="22"/>
      <c r="C8" s="13" t="s">
        <v>3</v>
      </c>
      <c r="D8" s="13" t="s">
        <v>4</v>
      </c>
      <c r="E8" s="13" t="s">
        <v>5</v>
      </c>
      <c r="F8" s="13" t="s">
        <v>6</v>
      </c>
      <c r="G8" s="13"/>
      <c r="H8" s="13" t="s">
        <v>7</v>
      </c>
      <c r="I8" s="13" t="s">
        <v>8</v>
      </c>
      <c r="K8" s="13" t="s">
        <v>9</v>
      </c>
      <c r="L8" s="13"/>
      <c r="M8" s="13"/>
      <c r="N8" s="13" t="s">
        <v>10</v>
      </c>
      <c r="O8" s="13" t="s">
        <v>11</v>
      </c>
      <c r="P8" s="13"/>
      <c r="Q8" s="13" t="s">
        <v>12</v>
      </c>
      <c r="R8" s="13" t="s">
        <v>13</v>
      </c>
      <c r="S8" s="11" t="s">
        <v>14</v>
      </c>
      <c r="T8" s="11"/>
      <c r="U8" s="11"/>
      <c r="V8" s="11"/>
      <c r="W8" s="11"/>
      <c r="X8" s="11"/>
      <c r="Y8" s="11"/>
    </row>
    <row r="9" spans="1:25" s="14" customFormat="1" ht="9" customHeight="1">
      <c r="A9" s="23" t="s">
        <v>15</v>
      </c>
      <c r="B9" s="17"/>
      <c r="C9" s="13" t="s">
        <v>16</v>
      </c>
      <c r="D9" s="13" t="s">
        <v>17</v>
      </c>
      <c r="E9" s="13" t="s">
        <v>17</v>
      </c>
      <c r="F9" s="13" t="s">
        <v>18</v>
      </c>
      <c r="G9" s="13" t="s">
        <v>19</v>
      </c>
      <c r="H9" s="13" t="s">
        <v>20</v>
      </c>
      <c r="I9" s="13" t="s">
        <v>21</v>
      </c>
      <c r="K9" s="13" t="s">
        <v>22</v>
      </c>
      <c r="L9" s="13" t="s">
        <v>23</v>
      </c>
      <c r="M9" s="13" t="s">
        <v>24</v>
      </c>
      <c r="N9" s="13" t="s">
        <v>25</v>
      </c>
      <c r="O9" s="13" t="s">
        <v>22</v>
      </c>
      <c r="P9" s="13" t="s">
        <v>26</v>
      </c>
      <c r="Q9" s="13" t="s">
        <v>27</v>
      </c>
      <c r="R9" s="13" t="s">
        <v>28</v>
      </c>
      <c r="S9" s="11" t="s">
        <v>28</v>
      </c>
      <c r="T9" s="11"/>
      <c r="U9" s="11"/>
      <c r="V9" s="11"/>
      <c r="W9" s="11"/>
      <c r="X9" s="11"/>
      <c r="Y9" s="11"/>
    </row>
    <row r="10" spans="1:25" s="14" customFormat="1" ht="9" customHeight="1">
      <c r="A10" s="23" t="s">
        <v>29</v>
      </c>
      <c r="B10" s="17"/>
      <c r="C10" s="13" t="s">
        <v>30</v>
      </c>
      <c r="D10" s="13" t="s">
        <v>31</v>
      </c>
      <c r="E10" s="13" t="s">
        <v>32</v>
      </c>
      <c r="F10" s="13" t="s">
        <v>33</v>
      </c>
      <c r="G10" s="13" t="s">
        <v>34</v>
      </c>
      <c r="H10" s="18" t="s">
        <v>35</v>
      </c>
      <c r="I10" s="18" t="s">
        <v>36</v>
      </c>
      <c r="K10" s="13" t="s">
        <v>32</v>
      </c>
      <c r="L10" s="13" t="s">
        <v>37</v>
      </c>
      <c r="M10" s="13" t="s">
        <v>38</v>
      </c>
      <c r="N10" s="13" t="s">
        <v>30</v>
      </c>
      <c r="O10" s="13" t="s">
        <v>39</v>
      </c>
      <c r="P10" s="18" t="s">
        <v>40</v>
      </c>
      <c r="Q10" s="13" t="s">
        <v>30</v>
      </c>
      <c r="R10" s="13"/>
      <c r="S10" s="11" t="s">
        <v>41</v>
      </c>
      <c r="T10" s="11"/>
      <c r="U10" s="11"/>
      <c r="V10" s="11"/>
      <c r="W10" s="11"/>
      <c r="X10" s="11"/>
      <c r="Y10" s="11"/>
    </row>
    <row r="11" spans="1:25" s="14" customFormat="1" ht="4.5" customHeight="1">
      <c r="A11" s="24"/>
      <c r="B11" s="25"/>
      <c r="C11" s="26"/>
      <c r="D11" s="26"/>
      <c r="E11" s="26"/>
      <c r="F11" s="26"/>
      <c r="G11" s="26"/>
      <c r="H11" s="26"/>
      <c r="I11" s="26"/>
      <c r="K11" s="26"/>
      <c r="L11" s="26"/>
      <c r="M11" s="26"/>
      <c r="N11" s="26"/>
      <c r="O11" s="26"/>
      <c r="P11" s="26"/>
      <c r="Q11" s="26"/>
      <c r="R11" s="26"/>
      <c r="S11" s="24"/>
      <c r="T11" s="11"/>
      <c r="U11" s="11"/>
      <c r="V11" s="11"/>
      <c r="W11" s="11"/>
      <c r="X11" s="11"/>
      <c r="Y11" s="11"/>
    </row>
    <row r="12" spans="1:25" s="14" customFormat="1" ht="5.25" customHeight="1">
      <c r="A12" s="21"/>
      <c r="B12" s="22"/>
      <c r="C12" s="21"/>
      <c r="D12" s="21"/>
      <c r="E12" s="21"/>
      <c r="F12" s="21"/>
      <c r="G12" s="21"/>
      <c r="H12" s="21"/>
      <c r="I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14" customFormat="1" ht="8.25" customHeight="1">
      <c r="A13" s="27" t="s">
        <v>89</v>
      </c>
      <c r="B13" s="28">
        <f>A14+1910</f>
        <v>1992</v>
      </c>
      <c r="C13" s="29">
        <v>275.5</v>
      </c>
      <c r="D13" s="29">
        <v>295.98</v>
      </c>
      <c r="E13" s="29">
        <v>143.13</v>
      </c>
      <c r="F13" s="29">
        <v>86.5</v>
      </c>
      <c r="G13" s="29">
        <v>61.9</v>
      </c>
      <c r="H13" s="29">
        <v>137.61</v>
      </c>
      <c r="I13" s="29">
        <v>113.46</v>
      </c>
      <c r="J13" s="30"/>
      <c r="K13" s="31">
        <v>97.06</v>
      </c>
      <c r="L13" s="31">
        <v>73.23</v>
      </c>
      <c r="M13" s="31">
        <v>45.16</v>
      </c>
      <c r="N13" s="31">
        <v>52.12</v>
      </c>
      <c r="O13" s="31">
        <v>33.64</v>
      </c>
      <c r="P13" s="29" t="s">
        <v>42</v>
      </c>
      <c r="Q13" s="29">
        <v>62.8</v>
      </c>
      <c r="R13" s="29">
        <v>368.38</v>
      </c>
      <c r="S13" s="29">
        <v>58.18</v>
      </c>
      <c r="T13" s="21"/>
      <c r="U13" s="21"/>
      <c r="V13" s="21"/>
      <c r="W13" s="21"/>
      <c r="X13" s="21"/>
      <c r="Y13" s="21"/>
    </row>
    <row r="14" spans="1:25" s="14" customFormat="1" ht="8.25" customHeight="1">
      <c r="A14" s="32">
        <f>A15-1</f>
        <v>82</v>
      </c>
      <c r="B14" s="28">
        <f>A14+1911</f>
        <v>1993</v>
      </c>
      <c r="C14" s="29">
        <v>250.07</v>
      </c>
      <c r="D14" s="29">
        <v>309.09</v>
      </c>
      <c r="E14" s="29">
        <v>114.38</v>
      </c>
      <c r="F14" s="29">
        <v>86</v>
      </c>
      <c r="G14" s="29">
        <v>75.19</v>
      </c>
      <c r="H14" s="29">
        <v>151.74</v>
      </c>
      <c r="I14" s="29">
        <v>119.64</v>
      </c>
      <c r="J14" s="30"/>
      <c r="K14" s="31">
        <v>84.96</v>
      </c>
      <c r="L14" s="31">
        <v>75.05</v>
      </c>
      <c r="M14" s="31">
        <v>49.83</v>
      </c>
      <c r="N14" s="31">
        <v>51.96</v>
      </c>
      <c r="O14" s="31">
        <v>37.7</v>
      </c>
      <c r="P14" s="29" t="s">
        <v>42</v>
      </c>
      <c r="Q14" s="29">
        <v>50.36</v>
      </c>
      <c r="R14" s="29">
        <v>436.06</v>
      </c>
      <c r="S14" s="29">
        <v>60.37</v>
      </c>
      <c r="T14" s="21"/>
      <c r="U14" s="21"/>
      <c r="W14" s="21"/>
      <c r="X14" s="21"/>
      <c r="Y14" s="21"/>
    </row>
    <row r="15" spans="1:21" s="14" customFormat="1" ht="8.25" customHeight="1">
      <c r="A15" s="32">
        <f>A16-1</f>
        <v>83</v>
      </c>
      <c r="B15" s="28">
        <f>A15+1911</f>
        <v>1994</v>
      </c>
      <c r="C15" s="29">
        <v>238.74</v>
      </c>
      <c r="D15" s="29">
        <v>255.07</v>
      </c>
      <c r="E15" s="29">
        <v>178.96</v>
      </c>
      <c r="F15" s="29">
        <v>95.25</v>
      </c>
      <c r="G15" s="29">
        <v>53.63</v>
      </c>
      <c r="H15" s="29">
        <v>141.44</v>
      </c>
      <c r="I15" s="29">
        <v>110.51</v>
      </c>
      <c r="J15" s="30"/>
      <c r="K15" s="31">
        <v>74.47</v>
      </c>
      <c r="L15" s="31">
        <v>67.38</v>
      </c>
      <c r="M15" s="31">
        <v>22</v>
      </c>
      <c r="N15" s="31">
        <v>49.7</v>
      </c>
      <c r="O15" s="31">
        <v>37.38</v>
      </c>
      <c r="P15" s="29" t="s">
        <v>42</v>
      </c>
      <c r="Q15" s="29">
        <v>44.05</v>
      </c>
      <c r="R15" s="29">
        <v>585.87</v>
      </c>
      <c r="S15" s="29">
        <v>63.86</v>
      </c>
      <c r="T15" s="21"/>
      <c r="U15" s="21"/>
    </row>
    <row r="16" spans="1:21" s="14" customFormat="1" ht="8.25" customHeight="1">
      <c r="A16" s="32">
        <f>A17-1</f>
        <v>84</v>
      </c>
      <c r="B16" s="28">
        <f>A16+1911</f>
        <v>1995</v>
      </c>
      <c r="C16" s="29">
        <v>252.88916666666668</v>
      </c>
      <c r="D16" s="29">
        <v>394.697</v>
      </c>
      <c r="E16" s="29">
        <v>170.04666666666665</v>
      </c>
      <c r="F16" s="29">
        <v>105.78166666666665</v>
      </c>
      <c r="G16" s="29">
        <v>70.87583333333333</v>
      </c>
      <c r="H16" s="29">
        <v>156.10833333333335</v>
      </c>
      <c r="I16" s="29">
        <v>144.7775</v>
      </c>
      <c r="J16" s="30"/>
      <c r="K16" s="31">
        <v>81.245</v>
      </c>
      <c r="L16" s="31">
        <v>67.54416666666667</v>
      </c>
      <c r="M16" s="31">
        <v>37.041666666666664</v>
      </c>
      <c r="N16" s="31">
        <v>54.19083333333333</v>
      </c>
      <c r="O16" s="31">
        <v>42.00666666666667</v>
      </c>
      <c r="P16" s="29">
        <v>63.24100000000001</v>
      </c>
      <c r="Q16" s="29">
        <v>44.52666666666667</v>
      </c>
      <c r="R16" s="29">
        <v>537.2316666666667</v>
      </c>
      <c r="S16" s="29">
        <v>86.77916666666668</v>
      </c>
      <c r="T16" s="21"/>
      <c r="U16" s="21"/>
    </row>
    <row r="17" spans="1:21" s="14" customFormat="1" ht="8.25" customHeight="1">
      <c r="A17" s="32">
        <f>A19-1</f>
        <v>85</v>
      </c>
      <c r="B17" s="28">
        <f>A17+1911</f>
        <v>1996</v>
      </c>
      <c r="C17" s="29">
        <v>253.1866666666667</v>
      </c>
      <c r="D17" s="29">
        <v>258.19416666666666</v>
      </c>
      <c r="E17" s="29">
        <v>160.59083333333334</v>
      </c>
      <c r="F17" s="29">
        <v>92.3125</v>
      </c>
      <c r="G17" s="29">
        <v>74.445</v>
      </c>
      <c r="H17" s="29">
        <v>159.1525</v>
      </c>
      <c r="I17" s="29">
        <v>150.0558333333333</v>
      </c>
      <c r="J17" s="30"/>
      <c r="K17" s="31">
        <v>90.2125</v>
      </c>
      <c r="L17" s="31">
        <v>61.451666666666675</v>
      </c>
      <c r="M17" s="31">
        <v>52.38</v>
      </c>
      <c r="N17" s="31">
        <v>57.085</v>
      </c>
      <c r="O17" s="31">
        <v>44.9125</v>
      </c>
      <c r="P17" s="29">
        <v>57.08416666666667</v>
      </c>
      <c r="Q17" s="29">
        <v>50.35666666666666</v>
      </c>
      <c r="R17" s="29">
        <v>496.17083333333335</v>
      </c>
      <c r="S17" s="29">
        <v>145.24</v>
      </c>
      <c r="T17" s="21"/>
      <c r="U17" s="21"/>
    </row>
    <row r="18" spans="1:21" s="14" customFormat="1" ht="6" customHeight="1">
      <c r="A18" s="32"/>
      <c r="B18" s="12"/>
      <c r="T18" s="21"/>
      <c r="U18" s="21"/>
    </row>
    <row r="19" spans="1:21" s="14" customFormat="1" ht="8.25" customHeight="1">
      <c r="A19" s="32">
        <f>A20-1</f>
        <v>86</v>
      </c>
      <c r="B19" s="28">
        <f>A19+1911</f>
        <v>1997</v>
      </c>
      <c r="C19" s="29">
        <v>333.20916666666665</v>
      </c>
      <c r="D19" s="29">
        <v>229.09</v>
      </c>
      <c r="E19" s="29">
        <v>254.86083333333332</v>
      </c>
      <c r="F19" s="29">
        <v>95.80833333333334</v>
      </c>
      <c r="G19" s="29">
        <v>63.5075</v>
      </c>
      <c r="H19" s="29">
        <v>162.8075</v>
      </c>
      <c r="I19" s="29">
        <v>111.64</v>
      </c>
      <c r="J19" s="30"/>
      <c r="K19" s="31">
        <v>95.95666666666665</v>
      </c>
      <c r="L19" s="31">
        <v>71.09166666666667</v>
      </c>
      <c r="M19" s="31">
        <v>33.074444444444445</v>
      </c>
      <c r="N19" s="31">
        <v>60.65</v>
      </c>
      <c r="O19" s="31">
        <v>39.70416666666666</v>
      </c>
      <c r="P19" s="29">
        <v>53.083333333333336</v>
      </c>
      <c r="Q19" s="29">
        <v>53.69666666666668</v>
      </c>
      <c r="R19" s="29">
        <v>490.52666666666664</v>
      </c>
      <c r="S19" s="29">
        <v>96.84666666666665</v>
      </c>
      <c r="T19" s="21"/>
      <c r="U19" s="21"/>
    </row>
    <row r="20" spans="1:21" s="14" customFormat="1" ht="8.25" customHeight="1">
      <c r="A20" s="32">
        <f>A21-1</f>
        <v>87</v>
      </c>
      <c r="B20" s="28">
        <f>A20+1911</f>
        <v>1998</v>
      </c>
      <c r="C20" s="29">
        <v>429.4066666666667</v>
      </c>
      <c r="D20" s="29">
        <v>292.42454545454547</v>
      </c>
      <c r="E20" s="29">
        <v>249.1375</v>
      </c>
      <c r="F20" s="29">
        <v>136.1075</v>
      </c>
      <c r="G20" s="29">
        <v>73.61583333333333</v>
      </c>
      <c r="H20" s="29">
        <v>206.68666666666664</v>
      </c>
      <c r="I20" s="29">
        <v>132.9441666666667</v>
      </c>
      <c r="J20" s="30"/>
      <c r="K20" s="31">
        <v>185.975</v>
      </c>
      <c r="L20" s="31">
        <v>143.20166666666668</v>
      </c>
      <c r="M20" s="31">
        <v>56.46333333333334</v>
      </c>
      <c r="N20" s="31">
        <v>120.40666666666668</v>
      </c>
      <c r="O20" s="31">
        <v>80.7175</v>
      </c>
      <c r="P20" s="29">
        <v>75.40333333333334</v>
      </c>
      <c r="Q20" s="29">
        <v>154.26</v>
      </c>
      <c r="R20" s="29">
        <v>579.9983333333333</v>
      </c>
      <c r="S20" s="29">
        <v>429.745</v>
      </c>
      <c r="T20" s="21"/>
      <c r="U20" s="21"/>
    </row>
    <row r="21" spans="1:21" s="14" customFormat="1" ht="8.25" customHeight="1">
      <c r="A21" s="32">
        <f>A22-1</f>
        <v>88</v>
      </c>
      <c r="B21" s="28">
        <f>A21+1911</f>
        <v>1999</v>
      </c>
      <c r="C21" s="29">
        <v>244.58</v>
      </c>
      <c r="D21" s="29">
        <v>180.59</v>
      </c>
      <c r="E21" s="29">
        <v>212.45</v>
      </c>
      <c r="F21" s="29">
        <v>102.88</v>
      </c>
      <c r="G21" s="29">
        <v>50.25</v>
      </c>
      <c r="H21" s="29">
        <v>138.37</v>
      </c>
      <c r="I21" s="29">
        <v>95.75</v>
      </c>
      <c r="J21" s="30"/>
      <c r="K21" s="31">
        <v>127.42</v>
      </c>
      <c r="L21" s="31">
        <v>82.83</v>
      </c>
      <c r="M21" s="31">
        <v>40.65</v>
      </c>
      <c r="N21" s="31">
        <v>86.31</v>
      </c>
      <c r="O21" s="31">
        <v>45.67</v>
      </c>
      <c r="P21" s="29">
        <v>26.83</v>
      </c>
      <c r="Q21" s="29">
        <v>101.51</v>
      </c>
      <c r="R21" s="29">
        <v>459.98</v>
      </c>
      <c r="S21" s="29">
        <v>200.94</v>
      </c>
      <c r="T21" s="21"/>
      <c r="U21" s="21"/>
    </row>
    <row r="22" spans="1:21" s="14" customFormat="1" ht="8.25" customHeight="1">
      <c r="A22" s="33">
        <v>89</v>
      </c>
      <c r="B22" s="28">
        <f>A22+1911</f>
        <v>2000</v>
      </c>
      <c r="C22" s="29">
        <v>262.9391666666666</v>
      </c>
      <c r="D22" s="29">
        <v>195.85333333333335</v>
      </c>
      <c r="E22" s="29">
        <v>246.93583333333336</v>
      </c>
      <c r="F22" s="29">
        <v>105.53833333333336</v>
      </c>
      <c r="G22" s="29">
        <v>78.26583333333332</v>
      </c>
      <c r="H22" s="29">
        <v>124.6941666666667</v>
      </c>
      <c r="I22" s="29">
        <v>155.4358333333333</v>
      </c>
      <c r="J22" s="30"/>
      <c r="K22" s="31">
        <v>120.63583333333334</v>
      </c>
      <c r="L22" s="31">
        <v>77.86666666666666</v>
      </c>
      <c r="M22" s="31">
        <v>30.3975</v>
      </c>
      <c r="N22" s="31">
        <v>87.035</v>
      </c>
      <c r="O22" s="31">
        <v>44.30458333333334</v>
      </c>
      <c r="P22" s="29">
        <v>22.911666666666672</v>
      </c>
      <c r="Q22" s="29">
        <v>127.40958333333333</v>
      </c>
      <c r="R22" s="29">
        <v>455.2083333333333</v>
      </c>
      <c r="S22" s="29">
        <v>191.01083333333335</v>
      </c>
      <c r="T22" s="21"/>
      <c r="U22" s="21"/>
    </row>
    <row r="23" spans="1:21" s="39" customFormat="1" ht="8.25" customHeight="1">
      <c r="A23" s="34">
        <f>A14+8</f>
        <v>90</v>
      </c>
      <c r="B23" s="35">
        <f>A23+1911</f>
        <v>2001</v>
      </c>
      <c r="C23" s="36">
        <f aca="true" t="shared" si="0" ref="C23:I23">IF(COUNT(C25:C38)&gt;0,SUM(C25:C38)/COUNT(C25:C38),"-")</f>
        <v>177.23166666666665</v>
      </c>
      <c r="D23" s="36">
        <f t="shared" si="0"/>
        <v>125.24000000000001</v>
      </c>
      <c r="E23" s="36">
        <f t="shared" si="0"/>
        <v>172.18249999999998</v>
      </c>
      <c r="F23" s="36">
        <f t="shared" si="0"/>
        <v>94.07833333333333</v>
      </c>
      <c r="G23" s="36">
        <f t="shared" si="0"/>
        <v>47.215</v>
      </c>
      <c r="H23" s="36">
        <f t="shared" si="0"/>
        <v>109.01083333333332</v>
      </c>
      <c r="I23" s="36">
        <f t="shared" si="0"/>
        <v>117.55416666666666</v>
      </c>
      <c r="J23" s="37"/>
      <c r="K23" s="36">
        <f aca="true" t="shared" si="1" ref="K23:S23">IF(COUNT(K25:K38)&gt;0,SUM(K25:K38)/COUNT(K25:K38),"-")</f>
        <v>90.79916666666666</v>
      </c>
      <c r="L23" s="36">
        <f t="shared" si="1"/>
        <v>78.30166666666666</v>
      </c>
      <c r="M23" s="36">
        <f t="shared" si="1"/>
        <v>33.70636363636364</v>
      </c>
      <c r="N23" s="36">
        <f t="shared" si="1"/>
        <v>86.5825</v>
      </c>
      <c r="O23" s="36">
        <f t="shared" si="1"/>
        <v>44.46583333333333</v>
      </c>
      <c r="P23" s="36">
        <f t="shared" si="1"/>
        <v>27.3075</v>
      </c>
      <c r="Q23" s="36">
        <f t="shared" si="1"/>
        <v>94.66833333333335</v>
      </c>
      <c r="R23" s="36">
        <f t="shared" si="1"/>
        <v>401.6714285714285</v>
      </c>
      <c r="S23" s="36">
        <f t="shared" si="1"/>
        <v>171.5716666666667</v>
      </c>
      <c r="T23" s="38"/>
      <c r="U23" s="38"/>
    </row>
    <row r="24" spans="1:21" s="14" customFormat="1" ht="6" customHeight="1">
      <c r="A24" s="32"/>
      <c r="B24" s="28"/>
      <c r="C24" s="40"/>
      <c r="D24" s="40"/>
      <c r="E24" s="40"/>
      <c r="F24" s="40"/>
      <c r="G24" s="40"/>
      <c r="H24" s="40"/>
      <c r="I24" s="40"/>
      <c r="J24" s="41"/>
      <c r="K24" s="42"/>
      <c r="L24" s="42"/>
      <c r="M24" s="42"/>
      <c r="N24" s="42"/>
      <c r="O24" s="42"/>
      <c r="P24" s="40"/>
      <c r="Q24" s="40"/>
      <c r="R24" s="40"/>
      <c r="S24" s="40"/>
      <c r="T24" s="21"/>
      <c r="U24" s="21"/>
    </row>
    <row r="25" spans="1:21" s="14" customFormat="1" ht="8.25" customHeight="1">
      <c r="A25" s="11" t="s">
        <v>90</v>
      </c>
      <c r="B25" s="43" t="s">
        <v>43</v>
      </c>
      <c r="C25" s="44">
        <v>264.72</v>
      </c>
      <c r="D25" s="44">
        <v>172.26</v>
      </c>
      <c r="E25" s="44">
        <v>248.62</v>
      </c>
      <c r="F25" s="29">
        <v>79.85</v>
      </c>
      <c r="G25" s="29">
        <v>46.66</v>
      </c>
      <c r="H25" s="29">
        <v>174.37</v>
      </c>
      <c r="I25" s="29">
        <v>132.93</v>
      </c>
      <c r="J25" s="30"/>
      <c r="K25" s="31">
        <v>81.41</v>
      </c>
      <c r="L25" s="44">
        <v>72</v>
      </c>
      <c r="M25" s="31">
        <v>34.37</v>
      </c>
      <c r="N25" s="31">
        <v>115.23</v>
      </c>
      <c r="O25" s="31">
        <v>35.58</v>
      </c>
      <c r="P25" s="29">
        <v>25.83</v>
      </c>
      <c r="Q25" s="44">
        <v>136.74</v>
      </c>
      <c r="R25" s="29">
        <v>459.95</v>
      </c>
      <c r="S25" s="29">
        <v>177.69</v>
      </c>
      <c r="T25" s="21"/>
      <c r="U25" s="21"/>
    </row>
    <row r="26" spans="1:21" s="14" customFormat="1" ht="8.25" customHeight="1">
      <c r="A26" s="32" t="s">
        <v>44</v>
      </c>
      <c r="B26" s="43" t="s">
        <v>45</v>
      </c>
      <c r="C26" s="44">
        <v>221.27</v>
      </c>
      <c r="D26" s="44">
        <v>106.1</v>
      </c>
      <c r="E26" s="44">
        <v>227.4</v>
      </c>
      <c r="F26" s="29">
        <v>72.15</v>
      </c>
      <c r="G26" s="29">
        <v>49.9</v>
      </c>
      <c r="H26" s="29">
        <v>103.2</v>
      </c>
      <c r="I26" s="29">
        <v>115.48</v>
      </c>
      <c r="J26" s="30"/>
      <c r="K26" s="31">
        <v>84.48</v>
      </c>
      <c r="L26" s="44">
        <v>73.24</v>
      </c>
      <c r="M26" s="31">
        <v>39.4</v>
      </c>
      <c r="N26" s="31">
        <v>99.97</v>
      </c>
      <c r="O26" s="31">
        <v>67.95</v>
      </c>
      <c r="P26" s="29">
        <v>20.09</v>
      </c>
      <c r="Q26" s="44">
        <v>88.53</v>
      </c>
      <c r="R26" s="29">
        <v>513.75</v>
      </c>
      <c r="S26" s="29">
        <v>224.48</v>
      </c>
      <c r="T26" s="21"/>
      <c r="U26" s="21"/>
    </row>
    <row r="27" spans="1:21" s="14" customFormat="1" ht="8.25" customHeight="1">
      <c r="A27" s="32" t="s">
        <v>46</v>
      </c>
      <c r="B27" s="43" t="s">
        <v>47</v>
      </c>
      <c r="C27" s="44">
        <v>175.67</v>
      </c>
      <c r="D27" s="44">
        <v>92.43</v>
      </c>
      <c r="E27" s="44">
        <v>196.48</v>
      </c>
      <c r="F27" s="29">
        <v>77.1</v>
      </c>
      <c r="G27" s="29">
        <v>54.32</v>
      </c>
      <c r="H27" s="29">
        <v>109.47</v>
      </c>
      <c r="I27" s="29">
        <v>113.97</v>
      </c>
      <c r="J27" s="30"/>
      <c r="K27" s="31">
        <v>80.67</v>
      </c>
      <c r="L27" s="44">
        <v>93.72</v>
      </c>
      <c r="M27" s="31">
        <v>31.98</v>
      </c>
      <c r="N27" s="31">
        <v>86.09</v>
      </c>
      <c r="O27" s="31">
        <v>42.54</v>
      </c>
      <c r="P27" s="29">
        <v>25.36</v>
      </c>
      <c r="Q27" s="44">
        <v>73.45</v>
      </c>
      <c r="R27" s="29">
        <v>353.4</v>
      </c>
      <c r="S27" s="29">
        <v>189.3</v>
      </c>
      <c r="T27" s="21"/>
      <c r="U27" s="21"/>
    </row>
    <row r="28" spans="1:21" s="14" customFormat="1" ht="8.25" customHeight="1">
      <c r="A28" s="32" t="s">
        <v>48</v>
      </c>
      <c r="B28" s="43" t="s">
        <v>49</v>
      </c>
      <c r="C28" s="44">
        <v>157.46</v>
      </c>
      <c r="D28" s="44">
        <v>112.2</v>
      </c>
      <c r="E28" s="44">
        <v>170.34</v>
      </c>
      <c r="F28" s="29">
        <v>87.56</v>
      </c>
      <c r="G28" s="29">
        <v>61.19</v>
      </c>
      <c r="H28" s="29">
        <v>109.87</v>
      </c>
      <c r="I28" s="29">
        <v>103.65</v>
      </c>
      <c r="J28" s="30"/>
      <c r="K28" s="31">
        <v>101.32</v>
      </c>
      <c r="L28" s="44">
        <v>79.73</v>
      </c>
      <c r="M28" s="29">
        <v>39.07</v>
      </c>
      <c r="N28" s="31">
        <v>100.51</v>
      </c>
      <c r="O28" s="31">
        <v>37.89</v>
      </c>
      <c r="P28" s="29">
        <v>26.35</v>
      </c>
      <c r="Q28" s="44">
        <v>99.23</v>
      </c>
      <c r="R28" s="29" t="s">
        <v>42</v>
      </c>
      <c r="S28" s="29">
        <v>187.71</v>
      </c>
      <c r="T28" s="21"/>
      <c r="U28" s="21"/>
    </row>
    <row r="29" spans="1:21" s="14" customFormat="1" ht="6" customHeight="1">
      <c r="A29" s="32"/>
      <c r="B29" s="45"/>
      <c r="C29" s="44"/>
      <c r="D29" s="44"/>
      <c r="E29" s="44"/>
      <c r="F29" s="29"/>
      <c r="G29" s="29"/>
      <c r="H29" s="29"/>
      <c r="I29" s="29"/>
      <c r="J29" s="30"/>
      <c r="K29" s="31"/>
      <c r="L29" s="44"/>
      <c r="M29" s="31"/>
      <c r="N29" s="31"/>
      <c r="O29" s="31"/>
      <c r="P29" s="29"/>
      <c r="Q29" s="44"/>
      <c r="R29" s="29"/>
      <c r="S29" s="29"/>
      <c r="T29" s="21"/>
      <c r="U29" s="21"/>
    </row>
    <row r="30" spans="1:21" s="14" customFormat="1" ht="8.25" customHeight="1">
      <c r="A30" s="32" t="s">
        <v>50</v>
      </c>
      <c r="B30" s="45" t="s">
        <v>51</v>
      </c>
      <c r="C30" s="44">
        <v>159.89</v>
      </c>
      <c r="D30" s="44">
        <v>129.59</v>
      </c>
      <c r="E30" s="44">
        <v>151.43</v>
      </c>
      <c r="F30" s="29">
        <v>101.08</v>
      </c>
      <c r="G30" s="29">
        <v>63.36</v>
      </c>
      <c r="H30" s="29">
        <v>101.23</v>
      </c>
      <c r="I30" s="29">
        <v>109.73</v>
      </c>
      <c r="J30" s="30"/>
      <c r="K30" s="29">
        <v>89.69</v>
      </c>
      <c r="L30" s="44">
        <v>82.74</v>
      </c>
      <c r="M30" s="29" t="s">
        <v>42</v>
      </c>
      <c r="N30" s="29">
        <v>102.77</v>
      </c>
      <c r="O30" s="29">
        <v>36.14</v>
      </c>
      <c r="P30" s="29">
        <v>24.99</v>
      </c>
      <c r="Q30" s="44">
        <v>113.6</v>
      </c>
      <c r="R30" s="29" t="s">
        <v>42</v>
      </c>
      <c r="S30" s="29">
        <v>136.49</v>
      </c>
      <c r="T30" s="21"/>
      <c r="U30" s="21"/>
    </row>
    <row r="31" spans="1:21" s="14" customFormat="1" ht="8.25" customHeight="1">
      <c r="A31" s="32" t="s">
        <v>52</v>
      </c>
      <c r="B31" s="45" t="s">
        <v>53</v>
      </c>
      <c r="C31" s="44">
        <v>191.43</v>
      </c>
      <c r="D31" s="44">
        <v>139.47</v>
      </c>
      <c r="E31" s="44">
        <v>162.45</v>
      </c>
      <c r="F31" s="29">
        <v>109.68</v>
      </c>
      <c r="G31" s="29">
        <v>51.23</v>
      </c>
      <c r="H31" s="29">
        <v>98.35</v>
      </c>
      <c r="I31" s="29">
        <v>141.28</v>
      </c>
      <c r="J31" s="30"/>
      <c r="K31" s="31">
        <v>98.31</v>
      </c>
      <c r="L31" s="44">
        <v>62.81</v>
      </c>
      <c r="M31" s="29">
        <v>37.33</v>
      </c>
      <c r="N31" s="31">
        <v>99.3</v>
      </c>
      <c r="O31" s="31">
        <v>42.06</v>
      </c>
      <c r="P31" s="29">
        <v>33.51</v>
      </c>
      <c r="Q31" s="44">
        <v>109.62</v>
      </c>
      <c r="R31" s="29">
        <v>350.68</v>
      </c>
      <c r="S31" s="29">
        <v>148.21</v>
      </c>
      <c r="T31" s="21"/>
      <c r="U31" s="21"/>
    </row>
    <row r="32" spans="1:21" s="14" customFormat="1" ht="8.25" customHeight="1">
      <c r="A32" s="32" t="s">
        <v>54</v>
      </c>
      <c r="B32" s="43" t="s">
        <v>55</v>
      </c>
      <c r="C32" s="44">
        <v>134.64</v>
      </c>
      <c r="D32" s="44">
        <v>100.6</v>
      </c>
      <c r="E32" s="44">
        <v>174.15</v>
      </c>
      <c r="F32" s="29">
        <v>130.45</v>
      </c>
      <c r="G32" s="29">
        <v>42.02</v>
      </c>
      <c r="H32" s="29">
        <v>115.3</v>
      </c>
      <c r="I32" s="29">
        <v>136.4</v>
      </c>
      <c r="J32" s="30"/>
      <c r="K32" s="31">
        <v>104</v>
      </c>
      <c r="L32" s="44">
        <v>78.12</v>
      </c>
      <c r="M32" s="29">
        <v>41.27</v>
      </c>
      <c r="N32" s="31">
        <v>81.93</v>
      </c>
      <c r="O32" s="31">
        <v>59.14</v>
      </c>
      <c r="P32" s="29">
        <v>26.02</v>
      </c>
      <c r="Q32" s="44">
        <v>89.03</v>
      </c>
      <c r="R32" s="29" t="s">
        <v>42</v>
      </c>
      <c r="S32" s="29">
        <v>145.09</v>
      </c>
      <c r="T32" s="21"/>
      <c r="U32" s="21"/>
    </row>
    <row r="33" spans="1:21" s="14" customFormat="1" ht="8.25" customHeight="1">
      <c r="A33" s="32" t="s">
        <v>56</v>
      </c>
      <c r="B33" s="43" t="s">
        <v>57</v>
      </c>
      <c r="C33" s="44">
        <v>174.68</v>
      </c>
      <c r="D33" s="44">
        <v>113.77</v>
      </c>
      <c r="E33" s="44">
        <v>148.58</v>
      </c>
      <c r="F33" s="29">
        <v>112.43</v>
      </c>
      <c r="G33" s="29">
        <v>38.79</v>
      </c>
      <c r="H33" s="29">
        <v>111.72</v>
      </c>
      <c r="I33" s="29">
        <v>113.63</v>
      </c>
      <c r="J33" s="30"/>
      <c r="K33" s="31">
        <v>85.84</v>
      </c>
      <c r="L33" s="44">
        <v>81.65</v>
      </c>
      <c r="M33" s="29">
        <v>44.6</v>
      </c>
      <c r="N33" s="31">
        <v>63.32</v>
      </c>
      <c r="O33" s="31">
        <v>39.57</v>
      </c>
      <c r="P33" s="29">
        <v>20.29</v>
      </c>
      <c r="Q33" s="44">
        <v>86.55</v>
      </c>
      <c r="R33" s="29" t="s">
        <v>42</v>
      </c>
      <c r="S33" s="29">
        <v>157.78</v>
      </c>
      <c r="T33" s="21"/>
      <c r="U33" s="21"/>
    </row>
    <row r="34" spans="1:21" s="14" customFormat="1" ht="6" customHeight="1">
      <c r="A34" s="32"/>
      <c r="B34" s="45"/>
      <c r="C34" s="44"/>
      <c r="D34" s="44"/>
      <c r="E34" s="44"/>
      <c r="F34" s="29"/>
      <c r="G34" s="29"/>
      <c r="H34" s="29"/>
      <c r="I34" s="29"/>
      <c r="J34" s="30"/>
      <c r="K34" s="31"/>
      <c r="L34" s="44"/>
      <c r="M34" s="31"/>
      <c r="N34" s="31"/>
      <c r="O34" s="31"/>
      <c r="P34" s="29"/>
      <c r="Q34" s="44"/>
      <c r="R34" s="29"/>
      <c r="S34" s="29"/>
      <c r="T34" s="21"/>
      <c r="U34" s="21"/>
    </row>
    <row r="35" spans="1:21" s="14" customFormat="1" ht="8.25" customHeight="1">
      <c r="A35" s="32" t="s">
        <v>58</v>
      </c>
      <c r="B35" s="43" t="s">
        <v>59</v>
      </c>
      <c r="C35" s="44">
        <v>208.13</v>
      </c>
      <c r="D35" s="44">
        <v>168.38</v>
      </c>
      <c r="E35" s="44">
        <v>159.1</v>
      </c>
      <c r="F35" s="29">
        <v>104.03</v>
      </c>
      <c r="G35" s="29">
        <v>39.93</v>
      </c>
      <c r="H35" s="29">
        <v>108.03</v>
      </c>
      <c r="I35" s="29">
        <v>122.47</v>
      </c>
      <c r="J35" s="30"/>
      <c r="K35" s="31">
        <v>83.91</v>
      </c>
      <c r="L35" s="44">
        <v>86.39</v>
      </c>
      <c r="M35" s="29">
        <v>35.35</v>
      </c>
      <c r="N35" s="31">
        <v>71.01</v>
      </c>
      <c r="O35" s="31">
        <v>41.27</v>
      </c>
      <c r="P35" s="29">
        <v>31.52</v>
      </c>
      <c r="Q35" s="44">
        <v>79.95</v>
      </c>
      <c r="R35" s="29">
        <v>362.5</v>
      </c>
      <c r="S35" s="29">
        <v>143.18</v>
      </c>
      <c r="T35" s="21"/>
      <c r="U35" s="21"/>
    </row>
    <row r="36" spans="1:21" s="14" customFormat="1" ht="8.25" customHeight="1">
      <c r="A36" s="32" t="s">
        <v>60</v>
      </c>
      <c r="B36" s="43" t="s">
        <v>61</v>
      </c>
      <c r="C36" s="44">
        <v>156.1</v>
      </c>
      <c r="D36" s="44">
        <v>99.96</v>
      </c>
      <c r="E36" s="44">
        <v>121.59</v>
      </c>
      <c r="F36" s="29">
        <v>82.13</v>
      </c>
      <c r="G36" s="29">
        <v>37.37</v>
      </c>
      <c r="H36" s="29">
        <v>74.62</v>
      </c>
      <c r="I36" s="29">
        <v>113.02</v>
      </c>
      <c r="J36" s="30"/>
      <c r="K36" s="31">
        <v>92.14</v>
      </c>
      <c r="L36" s="44">
        <v>71.8</v>
      </c>
      <c r="M36" s="31">
        <v>26.8</v>
      </c>
      <c r="N36" s="31">
        <v>69.09</v>
      </c>
      <c r="O36" s="31">
        <v>34.68</v>
      </c>
      <c r="P36" s="29">
        <v>31.31</v>
      </c>
      <c r="Q36" s="44">
        <v>94.46</v>
      </c>
      <c r="R36" s="29">
        <v>322.4</v>
      </c>
      <c r="S36" s="29">
        <v>174.89</v>
      </c>
      <c r="T36" s="21"/>
      <c r="U36" s="21"/>
    </row>
    <row r="37" spans="1:21" s="14" customFormat="1" ht="8.25" customHeight="1">
      <c r="A37" s="32" t="s">
        <v>62</v>
      </c>
      <c r="B37" s="43" t="s">
        <v>63</v>
      </c>
      <c r="C37" s="44">
        <v>153.33</v>
      </c>
      <c r="D37" s="44">
        <v>112</v>
      </c>
      <c r="E37" s="44">
        <v>124.82</v>
      </c>
      <c r="F37" s="29">
        <v>115.35</v>
      </c>
      <c r="G37" s="29">
        <v>36.61</v>
      </c>
      <c r="H37" s="29">
        <v>82.4</v>
      </c>
      <c r="I37" s="29">
        <v>94.82</v>
      </c>
      <c r="J37" s="30"/>
      <c r="K37" s="31">
        <v>99.04</v>
      </c>
      <c r="L37" s="44">
        <v>76.51</v>
      </c>
      <c r="M37" s="31">
        <v>14</v>
      </c>
      <c r="N37" s="31">
        <v>78.7</v>
      </c>
      <c r="O37" s="31">
        <v>52.57</v>
      </c>
      <c r="P37" s="29">
        <v>31</v>
      </c>
      <c r="Q37" s="44">
        <v>76.64</v>
      </c>
      <c r="R37" s="29" t="s">
        <v>42</v>
      </c>
      <c r="S37" s="29">
        <v>234.09</v>
      </c>
      <c r="T37" s="21"/>
      <c r="U37" s="21"/>
    </row>
    <row r="38" spans="1:21" s="14" customFormat="1" ht="8.25" customHeight="1">
      <c r="A38" s="32" t="s">
        <v>64</v>
      </c>
      <c r="B38" s="43" t="s">
        <v>65</v>
      </c>
      <c r="C38" s="44">
        <v>129.46</v>
      </c>
      <c r="D38" s="44">
        <v>156.12</v>
      </c>
      <c r="E38" s="44">
        <v>181.23</v>
      </c>
      <c r="F38" s="29">
        <v>57.13</v>
      </c>
      <c r="G38" s="29">
        <v>45.2</v>
      </c>
      <c r="H38" s="29">
        <v>119.57</v>
      </c>
      <c r="I38" s="29">
        <v>113.27</v>
      </c>
      <c r="J38" s="30"/>
      <c r="K38" s="31">
        <v>88.78</v>
      </c>
      <c r="L38" s="44">
        <v>80.91</v>
      </c>
      <c r="M38" s="29">
        <v>26.6</v>
      </c>
      <c r="N38" s="31">
        <v>71.07</v>
      </c>
      <c r="O38" s="31">
        <v>44.2</v>
      </c>
      <c r="P38" s="29">
        <v>31.42</v>
      </c>
      <c r="Q38" s="44">
        <v>88.22</v>
      </c>
      <c r="R38" s="29">
        <v>449.02</v>
      </c>
      <c r="S38" s="29">
        <v>139.95</v>
      </c>
      <c r="T38" s="21"/>
      <c r="U38" s="21"/>
    </row>
    <row r="39" spans="1:21" s="14" customFormat="1" ht="3.75" customHeight="1">
      <c r="A39" s="46"/>
      <c r="B39" s="47"/>
      <c r="C39" s="48"/>
      <c r="D39" s="48"/>
      <c r="E39" s="48"/>
      <c r="F39" s="48"/>
      <c r="G39" s="48"/>
      <c r="H39" s="48"/>
      <c r="I39" s="48"/>
      <c r="J39" s="41"/>
      <c r="K39" s="48"/>
      <c r="L39" s="48"/>
      <c r="M39" s="48"/>
      <c r="N39" s="48"/>
      <c r="O39" s="48"/>
      <c r="P39" s="48"/>
      <c r="Q39" s="48"/>
      <c r="R39" s="48"/>
      <c r="S39" s="48"/>
      <c r="T39" s="21"/>
      <c r="U39" s="21"/>
    </row>
    <row r="40" spans="1:21" s="14" customFormat="1" ht="19.5" customHeight="1">
      <c r="A40" s="7"/>
      <c r="B40" s="8"/>
      <c r="C40" s="49"/>
      <c r="D40" s="50"/>
      <c r="E40" s="49"/>
      <c r="F40" s="49"/>
      <c r="G40" s="49"/>
      <c r="H40" s="49"/>
      <c r="I40" s="49"/>
      <c r="J40" s="51"/>
      <c r="K40" s="49"/>
      <c r="L40" s="49"/>
      <c r="M40" s="49"/>
      <c r="N40" s="49"/>
      <c r="O40" s="49"/>
      <c r="P40" s="49"/>
      <c r="Q40" s="50"/>
      <c r="R40" s="49"/>
      <c r="S40" s="52"/>
      <c r="T40" s="21"/>
      <c r="U40" s="21"/>
    </row>
    <row r="41" spans="1:21" s="21" customFormat="1" ht="5.25" customHeight="1">
      <c r="A41" s="11"/>
      <c r="B41" s="12"/>
      <c r="C41" s="53"/>
      <c r="D41" s="53"/>
      <c r="E41" s="53"/>
      <c r="F41" s="53"/>
      <c r="G41" s="53"/>
      <c r="H41" s="53"/>
      <c r="I41" s="53"/>
      <c r="J41" s="54"/>
      <c r="K41" s="53"/>
      <c r="L41" s="53"/>
      <c r="M41" s="53"/>
      <c r="N41" s="53"/>
      <c r="O41" s="53"/>
      <c r="P41" s="53"/>
      <c r="Q41" s="53"/>
      <c r="R41" s="53"/>
      <c r="S41" s="55"/>
      <c r="T41" s="11"/>
      <c r="U41" s="11"/>
    </row>
    <row r="42" spans="1:20" s="21" customFormat="1" ht="9" customHeight="1">
      <c r="A42" s="16" t="s">
        <v>91</v>
      </c>
      <c r="B42" s="17"/>
      <c r="C42" s="56" t="s">
        <v>73</v>
      </c>
      <c r="D42" s="56" t="s">
        <v>74</v>
      </c>
      <c r="E42" s="56" t="s">
        <v>75</v>
      </c>
      <c r="F42" s="56" t="s">
        <v>76</v>
      </c>
      <c r="G42" s="56" t="s">
        <v>77</v>
      </c>
      <c r="H42" s="56" t="s">
        <v>78</v>
      </c>
      <c r="I42" s="56" t="s">
        <v>79</v>
      </c>
      <c r="J42" s="54"/>
      <c r="K42" s="56" t="s">
        <v>80</v>
      </c>
      <c r="L42" s="56" t="s">
        <v>81</v>
      </c>
      <c r="M42" s="56" t="s">
        <v>82</v>
      </c>
      <c r="N42" s="56" t="s">
        <v>83</v>
      </c>
      <c r="O42" s="56" t="s">
        <v>84</v>
      </c>
      <c r="P42" s="19" t="s">
        <v>85</v>
      </c>
      <c r="Q42" s="56" t="s">
        <v>86</v>
      </c>
      <c r="R42" s="56" t="s">
        <v>87</v>
      </c>
      <c r="S42" s="20" t="s">
        <v>88</v>
      </c>
      <c r="T42" s="11"/>
    </row>
    <row r="43" spans="1:20" s="21" customFormat="1" ht="9" customHeight="1">
      <c r="A43" s="11"/>
      <c r="B43" s="12"/>
      <c r="C43" s="53"/>
      <c r="D43" s="53"/>
      <c r="E43" s="53" t="s">
        <v>2</v>
      </c>
      <c r="F43" s="53"/>
      <c r="G43" s="53"/>
      <c r="H43" s="53"/>
      <c r="I43" s="53"/>
      <c r="J43" s="54"/>
      <c r="K43" s="53"/>
      <c r="L43" s="53"/>
      <c r="M43" s="53"/>
      <c r="N43" s="53"/>
      <c r="O43" s="53"/>
      <c r="P43" s="13"/>
      <c r="Q43" s="53"/>
      <c r="R43" s="53"/>
      <c r="S43" s="11"/>
      <c r="T43" s="11"/>
    </row>
    <row r="44" spans="2:20" s="21" customFormat="1" ht="9" customHeight="1">
      <c r="B44" s="22"/>
      <c r="C44" s="53" t="s">
        <v>3</v>
      </c>
      <c r="D44" s="53" t="s">
        <v>4</v>
      </c>
      <c r="E44" s="53" t="s">
        <v>5</v>
      </c>
      <c r="F44" s="53" t="s">
        <v>6</v>
      </c>
      <c r="G44" s="53"/>
      <c r="H44" s="53" t="s">
        <v>7</v>
      </c>
      <c r="I44" s="13" t="s">
        <v>8</v>
      </c>
      <c r="J44" s="54"/>
      <c r="K44" s="53" t="s">
        <v>9</v>
      </c>
      <c r="L44" s="53"/>
      <c r="M44" s="53"/>
      <c r="N44" s="53" t="s">
        <v>10</v>
      </c>
      <c r="O44" s="53" t="s">
        <v>11</v>
      </c>
      <c r="P44" s="13"/>
      <c r="Q44" s="53" t="s">
        <v>12</v>
      </c>
      <c r="R44" s="13" t="s">
        <v>13</v>
      </c>
      <c r="S44" s="11" t="s">
        <v>14</v>
      </c>
      <c r="T44" s="11"/>
    </row>
    <row r="45" spans="1:20" s="21" customFormat="1" ht="9" customHeight="1">
      <c r="A45" s="23"/>
      <c r="B45" s="17"/>
      <c r="C45" s="53" t="s">
        <v>16</v>
      </c>
      <c r="D45" s="53" t="s">
        <v>17</v>
      </c>
      <c r="E45" s="53" t="s">
        <v>17</v>
      </c>
      <c r="F45" s="53" t="s">
        <v>18</v>
      </c>
      <c r="G45" s="53" t="s">
        <v>19</v>
      </c>
      <c r="H45" s="53" t="s">
        <v>20</v>
      </c>
      <c r="I45" s="53" t="s">
        <v>21</v>
      </c>
      <c r="J45" s="54"/>
      <c r="K45" s="53" t="s">
        <v>22</v>
      </c>
      <c r="L45" s="53" t="s">
        <v>23</v>
      </c>
      <c r="M45" s="53" t="s">
        <v>24</v>
      </c>
      <c r="N45" s="53" t="s">
        <v>25</v>
      </c>
      <c r="O45" s="53" t="s">
        <v>22</v>
      </c>
      <c r="P45" s="13" t="s">
        <v>26</v>
      </c>
      <c r="Q45" s="53" t="s">
        <v>27</v>
      </c>
      <c r="R45" s="13" t="s">
        <v>28</v>
      </c>
      <c r="S45" s="11" t="s">
        <v>28</v>
      </c>
      <c r="T45" s="11"/>
    </row>
    <row r="46" spans="1:20" s="21" customFormat="1" ht="9" customHeight="1">
      <c r="A46" s="23" t="s">
        <v>66</v>
      </c>
      <c r="B46" s="17"/>
      <c r="C46" s="53" t="s">
        <v>30</v>
      </c>
      <c r="D46" s="53" t="s">
        <v>31</v>
      </c>
      <c r="E46" s="53" t="s">
        <v>32</v>
      </c>
      <c r="F46" s="53" t="s">
        <v>33</v>
      </c>
      <c r="G46" s="53" t="s">
        <v>34</v>
      </c>
      <c r="H46" s="56" t="s">
        <v>35</v>
      </c>
      <c r="I46" s="56" t="s">
        <v>36</v>
      </c>
      <c r="J46" s="54"/>
      <c r="K46" s="53" t="s">
        <v>32</v>
      </c>
      <c r="L46" s="53" t="s">
        <v>37</v>
      </c>
      <c r="M46" s="53" t="s">
        <v>38</v>
      </c>
      <c r="N46" s="53" t="s">
        <v>30</v>
      </c>
      <c r="O46" s="53" t="s">
        <v>39</v>
      </c>
      <c r="P46" s="18" t="s">
        <v>40</v>
      </c>
      <c r="Q46" s="53" t="s">
        <v>30</v>
      </c>
      <c r="R46" s="13"/>
      <c r="S46" s="11" t="s">
        <v>41</v>
      </c>
      <c r="T46" s="11"/>
    </row>
    <row r="47" spans="1:20" s="21" customFormat="1" ht="5.25" customHeight="1">
      <c r="A47" s="24"/>
      <c r="B47" s="25"/>
      <c r="C47" s="57"/>
      <c r="D47" s="57"/>
      <c r="E47" s="57"/>
      <c r="F47" s="57"/>
      <c r="G47" s="57"/>
      <c r="H47" s="57"/>
      <c r="I47" s="57"/>
      <c r="J47" s="54"/>
      <c r="K47" s="57"/>
      <c r="L47" s="57"/>
      <c r="M47" s="57"/>
      <c r="N47" s="57"/>
      <c r="O47" s="57"/>
      <c r="P47" s="57"/>
      <c r="Q47" s="57"/>
      <c r="R47" s="57"/>
      <c r="S47" s="58"/>
      <c r="T47" s="11"/>
    </row>
    <row r="48" spans="2:19" s="21" customFormat="1" ht="4.5" customHeight="1">
      <c r="B48" s="22"/>
      <c r="C48" s="59"/>
      <c r="D48" s="59"/>
      <c r="E48" s="59"/>
      <c r="F48" s="59"/>
      <c r="G48" s="59"/>
      <c r="H48" s="59"/>
      <c r="I48" s="59"/>
      <c r="J48" s="59"/>
      <c r="K48" s="60"/>
      <c r="L48" s="60"/>
      <c r="M48" s="60"/>
      <c r="N48" s="60"/>
      <c r="O48" s="60"/>
      <c r="P48" s="59"/>
      <c r="Q48" s="59"/>
      <c r="R48" s="59"/>
      <c r="S48" s="59"/>
    </row>
    <row r="49" spans="1:19" s="21" customFormat="1" ht="8.25" customHeight="1">
      <c r="A49" s="27" t="s">
        <v>89</v>
      </c>
      <c r="B49" s="28">
        <f>A50+1910</f>
        <v>1992</v>
      </c>
      <c r="C49" s="29">
        <v>365.2</v>
      </c>
      <c r="D49" s="29">
        <v>350.43</v>
      </c>
      <c r="E49" s="29">
        <v>174.15</v>
      </c>
      <c r="F49" s="29">
        <v>88.08</v>
      </c>
      <c r="G49" s="29">
        <v>89.79</v>
      </c>
      <c r="H49" s="29">
        <v>206.37</v>
      </c>
      <c r="I49" s="29">
        <v>125.76</v>
      </c>
      <c r="J49" s="61"/>
      <c r="K49" s="31">
        <v>152.75</v>
      </c>
      <c r="L49" s="31">
        <v>98.21</v>
      </c>
      <c r="M49" s="31">
        <v>41.72</v>
      </c>
      <c r="N49" s="31">
        <v>78.06</v>
      </c>
      <c r="O49" s="31">
        <v>48.42</v>
      </c>
      <c r="P49" s="29" t="s">
        <v>42</v>
      </c>
      <c r="Q49" s="29">
        <v>122.94</v>
      </c>
      <c r="R49" s="29">
        <v>426.72</v>
      </c>
      <c r="S49" s="29">
        <v>104.18</v>
      </c>
    </row>
    <row r="50" spans="1:19" s="21" customFormat="1" ht="8.25" customHeight="1">
      <c r="A50" s="32">
        <f>A51-1</f>
        <v>82</v>
      </c>
      <c r="B50" s="28">
        <f>A50+1911</f>
        <v>1993</v>
      </c>
      <c r="C50" s="29">
        <v>296.26</v>
      </c>
      <c r="D50" s="29">
        <v>316.53</v>
      </c>
      <c r="E50" s="29">
        <v>139.7</v>
      </c>
      <c r="F50" s="29">
        <v>85.92</v>
      </c>
      <c r="G50" s="29">
        <v>99.59</v>
      </c>
      <c r="H50" s="29">
        <v>185.46</v>
      </c>
      <c r="I50" s="29">
        <v>134.68</v>
      </c>
      <c r="J50" s="61"/>
      <c r="K50" s="31">
        <v>133.35</v>
      </c>
      <c r="L50" s="31">
        <v>103.57</v>
      </c>
      <c r="M50" s="31">
        <v>51.51</v>
      </c>
      <c r="N50" s="31">
        <v>76.47</v>
      </c>
      <c r="O50" s="31">
        <v>54.44</v>
      </c>
      <c r="P50" s="29" t="s">
        <v>42</v>
      </c>
      <c r="Q50" s="29">
        <v>96.84</v>
      </c>
      <c r="R50" s="29">
        <v>531.78</v>
      </c>
      <c r="S50" s="29">
        <v>162.6</v>
      </c>
    </row>
    <row r="51" spans="1:19" s="21" customFormat="1" ht="8.25" customHeight="1">
      <c r="A51" s="32">
        <f>A52-1</f>
        <v>83</v>
      </c>
      <c r="B51" s="28">
        <f>A51+1911</f>
        <v>1994</v>
      </c>
      <c r="C51" s="29">
        <v>309.22</v>
      </c>
      <c r="D51" s="29">
        <v>265.06</v>
      </c>
      <c r="E51" s="29">
        <v>220.83</v>
      </c>
      <c r="F51" s="29">
        <v>93.99</v>
      </c>
      <c r="G51" s="29">
        <v>75.98</v>
      </c>
      <c r="H51" s="29">
        <v>177.86</v>
      </c>
      <c r="I51" s="29">
        <v>124.04</v>
      </c>
      <c r="J51" s="61"/>
      <c r="K51" s="31">
        <v>130.71</v>
      </c>
      <c r="L51" s="31">
        <v>99.28</v>
      </c>
      <c r="M51" s="31">
        <v>37.01</v>
      </c>
      <c r="N51" s="31">
        <v>77.84</v>
      </c>
      <c r="O51" s="31">
        <v>53.12</v>
      </c>
      <c r="P51" s="29" t="s">
        <v>42</v>
      </c>
      <c r="Q51" s="29">
        <v>101.17</v>
      </c>
      <c r="R51" s="29">
        <v>659.96</v>
      </c>
      <c r="S51" s="29">
        <v>138.53</v>
      </c>
    </row>
    <row r="52" spans="1:19" s="21" customFormat="1" ht="8.25" customHeight="1">
      <c r="A52" s="32">
        <f>A53-1</f>
        <v>84</v>
      </c>
      <c r="B52" s="28">
        <f>A52+1911</f>
        <v>1995</v>
      </c>
      <c r="C52" s="29">
        <v>372.82916666666665</v>
      </c>
      <c r="D52" s="29">
        <v>316.4816666666666</v>
      </c>
      <c r="E52" s="29">
        <v>213.085</v>
      </c>
      <c r="F52" s="29">
        <v>105.97833333333334</v>
      </c>
      <c r="G52" s="29">
        <v>89.8925</v>
      </c>
      <c r="H52" s="29">
        <v>194.17833333333337</v>
      </c>
      <c r="I52" s="29">
        <v>153.40916666666666</v>
      </c>
      <c r="J52" s="61"/>
      <c r="K52" s="31">
        <v>154.44166666666663</v>
      </c>
      <c r="L52" s="31">
        <v>112.10833333333333</v>
      </c>
      <c r="M52" s="31">
        <v>32.399166666666666</v>
      </c>
      <c r="N52" s="31">
        <v>86.16333333333331</v>
      </c>
      <c r="O52" s="31">
        <v>61.03</v>
      </c>
      <c r="P52" s="29">
        <v>96.52</v>
      </c>
      <c r="Q52" s="29">
        <v>119.24833333333332</v>
      </c>
      <c r="R52" s="29">
        <v>630.98</v>
      </c>
      <c r="S52" s="29">
        <v>364.4475</v>
      </c>
    </row>
    <row r="53" spans="1:19" s="21" customFormat="1" ht="8.25" customHeight="1">
      <c r="A53" s="32">
        <f>A55-1</f>
        <v>85</v>
      </c>
      <c r="B53" s="28">
        <f>A53+1911</f>
        <v>1996</v>
      </c>
      <c r="C53" s="29">
        <v>358.0875</v>
      </c>
      <c r="D53" s="29">
        <v>289.38583333333327</v>
      </c>
      <c r="E53" s="29">
        <v>207.9725</v>
      </c>
      <c r="F53" s="29">
        <v>101.23416666666667</v>
      </c>
      <c r="G53" s="29">
        <v>106.30916666666667</v>
      </c>
      <c r="H53" s="29">
        <v>219.23666666666665</v>
      </c>
      <c r="I53" s="29">
        <v>166.1975</v>
      </c>
      <c r="J53" s="61"/>
      <c r="K53" s="31">
        <v>174.94</v>
      </c>
      <c r="L53" s="31">
        <v>125.50583333333331</v>
      </c>
      <c r="M53" s="31">
        <v>65.9025</v>
      </c>
      <c r="N53" s="31">
        <v>75.00666666666666</v>
      </c>
      <c r="O53" s="31">
        <v>70.045</v>
      </c>
      <c r="P53" s="29">
        <v>89.74333333333334</v>
      </c>
      <c r="Q53" s="29">
        <v>145.8975</v>
      </c>
      <c r="R53" s="29">
        <v>757.6775</v>
      </c>
      <c r="S53" s="29">
        <v>433.65916666666675</v>
      </c>
    </row>
    <row r="54" spans="1:2" s="21" customFormat="1" ht="6" customHeight="1">
      <c r="A54" s="32"/>
      <c r="B54" s="12"/>
    </row>
    <row r="55" spans="1:19" s="21" customFormat="1" ht="8.25" customHeight="1">
      <c r="A55" s="32">
        <f>A56-1</f>
        <v>86</v>
      </c>
      <c r="B55" s="28">
        <f>A55+1911</f>
        <v>1997</v>
      </c>
      <c r="C55" s="29">
        <v>441.00333333333333</v>
      </c>
      <c r="D55" s="29">
        <v>269.0125</v>
      </c>
      <c r="E55" s="29">
        <v>281.8991666666667</v>
      </c>
      <c r="F55" s="29">
        <v>106.75666666666666</v>
      </c>
      <c r="G55" s="29">
        <v>91.4575</v>
      </c>
      <c r="H55" s="29">
        <v>261.2925</v>
      </c>
      <c r="I55" s="29">
        <v>130.005</v>
      </c>
      <c r="J55" s="61"/>
      <c r="K55" s="31">
        <v>171.39583333333334</v>
      </c>
      <c r="L55" s="31">
        <v>140.065</v>
      </c>
      <c r="M55" s="31">
        <v>65.33</v>
      </c>
      <c r="N55" s="31">
        <v>93.5</v>
      </c>
      <c r="O55" s="31">
        <v>58.94666666666668</v>
      </c>
      <c r="P55" s="29">
        <v>86.91666666666667</v>
      </c>
      <c r="Q55" s="29">
        <v>149.5358333333334</v>
      </c>
      <c r="R55" s="29">
        <v>770.8</v>
      </c>
      <c r="S55" s="29">
        <v>399.195</v>
      </c>
    </row>
    <row r="56" spans="1:19" s="21" customFormat="1" ht="8.25" customHeight="1">
      <c r="A56" s="32">
        <f>A57-1</f>
        <v>87</v>
      </c>
      <c r="B56" s="28">
        <f>A56+1911</f>
        <v>1998</v>
      </c>
      <c r="C56" s="29">
        <v>448.4766666666667</v>
      </c>
      <c r="D56" s="29">
        <v>298.17333333333335</v>
      </c>
      <c r="E56" s="29">
        <v>280.22583333333336</v>
      </c>
      <c r="F56" s="29">
        <v>169.78</v>
      </c>
      <c r="G56" s="29">
        <v>85.55666666666667</v>
      </c>
      <c r="H56" s="29">
        <v>230.9675</v>
      </c>
      <c r="I56" s="29">
        <v>157.10833333333332</v>
      </c>
      <c r="J56" s="61"/>
      <c r="K56" s="31">
        <v>213</v>
      </c>
      <c r="L56" s="31">
        <v>167.65166666666667</v>
      </c>
      <c r="M56" s="31">
        <v>55.43</v>
      </c>
      <c r="N56" s="31">
        <v>141.61333333333332</v>
      </c>
      <c r="O56" s="31">
        <v>99.84916666666668</v>
      </c>
      <c r="P56" s="29">
        <v>94.29666666666668</v>
      </c>
      <c r="Q56" s="29">
        <v>192.3641666666667</v>
      </c>
      <c r="R56" s="29">
        <v>693.41</v>
      </c>
      <c r="S56" s="29">
        <v>472.02833333333325</v>
      </c>
    </row>
    <row r="57" spans="1:19" s="21" customFormat="1" ht="8.25" customHeight="1">
      <c r="A57" s="32">
        <f>A58-1</f>
        <v>88</v>
      </c>
      <c r="B57" s="28">
        <f>A57+1911</f>
        <v>1999</v>
      </c>
      <c r="C57" s="29">
        <v>435.78</v>
      </c>
      <c r="D57" s="29">
        <v>260.49</v>
      </c>
      <c r="E57" s="29">
        <v>244.27</v>
      </c>
      <c r="F57" s="29">
        <v>179.47</v>
      </c>
      <c r="G57" s="29">
        <v>92.1</v>
      </c>
      <c r="H57" s="29">
        <v>264.42</v>
      </c>
      <c r="I57" s="29">
        <v>192.58</v>
      </c>
      <c r="J57" s="61"/>
      <c r="K57" s="31">
        <v>204.44</v>
      </c>
      <c r="L57" s="31">
        <v>177.17</v>
      </c>
      <c r="M57" s="31">
        <v>83.51</v>
      </c>
      <c r="N57" s="31">
        <v>139.82</v>
      </c>
      <c r="O57" s="31">
        <v>118.51</v>
      </c>
      <c r="P57" s="29">
        <v>93.2</v>
      </c>
      <c r="Q57" s="29">
        <v>179.91</v>
      </c>
      <c r="R57" s="29">
        <v>679.98</v>
      </c>
      <c r="S57" s="29">
        <v>427.77</v>
      </c>
    </row>
    <row r="58" spans="1:19" s="21" customFormat="1" ht="8.25" customHeight="1">
      <c r="A58" s="33">
        <v>89</v>
      </c>
      <c r="B58" s="28">
        <f>A58+1911</f>
        <v>2000</v>
      </c>
      <c r="C58" s="29">
        <v>507.2008333333333</v>
      </c>
      <c r="D58" s="29">
        <v>370.70416666666665</v>
      </c>
      <c r="E58" s="29">
        <v>262.9583333333333</v>
      </c>
      <c r="F58" s="29">
        <v>164.09458333333336</v>
      </c>
      <c r="G58" s="29">
        <v>129.71833333333333</v>
      </c>
      <c r="H58" s="29">
        <v>269.6116666666666</v>
      </c>
      <c r="I58" s="29">
        <v>281.4258333333334</v>
      </c>
      <c r="J58" s="61"/>
      <c r="K58" s="31">
        <v>211.38666666666666</v>
      </c>
      <c r="L58" s="31">
        <v>221.4425</v>
      </c>
      <c r="M58" s="31">
        <v>93.18166666666667</v>
      </c>
      <c r="N58" s="31">
        <v>178.28333333333333</v>
      </c>
      <c r="O58" s="31">
        <v>119.09083333333332</v>
      </c>
      <c r="P58" s="29">
        <v>89.17583333333333</v>
      </c>
      <c r="Q58" s="29">
        <v>212.82458333333338</v>
      </c>
      <c r="R58" s="29">
        <v>970.7545833333334</v>
      </c>
      <c r="S58" s="29">
        <v>476.39</v>
      </c>
    </row>
    <row r="59" spans="1:19" s="38" customFormat="1" ht="8.25" customHeight="1">
      <c r="A59" s="34">
        <f>A50+8</f>
        <v>90</v>
      </c>
      <c r="B59" s="35">
        <f>A59+1911</f>
        <v>2001</v>
      </c>
      <c r="C59" s="36">
        <f aca="true" t="shared" si="2" ref="C59:I59">IF(COUNT(C61:C74)&gt;0,SUM(C61:C74)/COUNT(C61:C74),"-")</f>
        <v>470.1541666666665</v>
      </c>
      <c r="D59" s="36">
        <f t="shared" si="2"/>
        <v>367.5008333333333</v>
      </c>
      <c r="E59" s="36">
        <f t="shared" si="2"/>
        <v>301.46750000000003</v>
      </c>
      <c r="F59" s="36">
        <f t="shared" si="2"/>
        <v>180.44083333333333</v>
      </c>
      <c r="G59" s="36">
        <f t="shared" si="2"/>
        <v>91.15333333333335</v>
      </c>
      <c r="H59" s="36">
        <f t="shared" si="2"/>
        <v>249.15916666666666</v>
      </c>
      <c r="I59" s="36">
        <f t="shared" si="2"/>
        <v>241.9941666666667</v>
      </c>
      <c r="J59" s="37"/>
      <c r="K59" s="36">
        <f aca="true" t="shared" si="3" ref="K59:S59">IF(COUNT(K61:K74)&gt;0,SUM(K61:K74)/COUNT(K61:K74),"-")</f>
        <v>179.82916666666668</v>
      </c>
      <c r="L59" s="36">
        <f t="shared" si="3"/>
        <v>188.9075</v>
      </c>
      <c r="M59" s="36">
        <f t="shared" si="3"/>
        <v>105.77000000000002</v>
      </c>
      <c r="N59" s="36">
        <f t="shared" si="3"/>
        <v>164.26166666666666</v>
      </c>
      <c r="O59" s="36">
        <f t="shared" si="3"/>
        <v>119.41333333333334</v>
      </c>
      <c r="P59" s="36">
        <f t="shared" si="3"/>
        <v>91.77749999999999</v>
      </c>
      <c r="Q59" s="36">
        <f t="shared" si="3"/>
        <v>192.63499999999996</v>
      </c>
      <c r="R59" s="36">
        <f t="shared" si="3"/>
        <v>724.9233333333333</v>
      </c>
      <c r="S59" s="36">
        <f t="shared" si="3"/>
        <v>385.59833333333336</v>
      </c>
    </row>
    <row r="60" spans="1:19" s="21" customFormat="1" ht="6" customHeight="1">
      <c r="A60" s="32"/>
      <c r="B60" s="28"/>
      <c r="C60" s="40"/>
      <c r="D60" s="40"/>
      <c r="E60" s="40"/>
      <c r="F60" s="40"/>
      <c r="G60" s="40"/>
      <c r="H60" s="40"/>
      <c r="I60" s="40"/>
      <c r="J60" s="62"/>
      <c r="K60" s="42"/>
      <c r="L60" s="42"/>
      <c r="M60" s="42"/>
      <c r="N60" s="42"/>
      <c r="O60" s="42"/>
      <c r="P60" s="40"/>
      <c r="Q60" s="40"/>
      <c r="R60" s="40"/>
      <c r="S60" s="40"/>
    </row>
    <row r="61" spans="1:19" s="21" customFormat="1" ht="8.25" customHeight="1">
      <c r="A61" s="11" t="s">
        <v>92</v>
      </c>
      <c r="B61" s="43" t="s">
        <v>43</v>
      </c>
      <c r="C61" s="44">
        <v>505.92</v>
      </c>
      <c r="D61" s="44">
        <v>403.28</v>
      </c>
      <c r="E61" s="44">
        <v>285.36</v>
      </c>
      <c r="F61" s="29">
        <v>212.33</v>
      </c>
      <c r="G61" s="29">
        <v>105.68</v>
      </c>
      <c r="H61" s="29">
        <v>288.52</v>
      </c>
      <c r="I61" s="29">
        <v>313.91</v>
      </c>
      <c r="J61" s="61"/>
      <c r="K61" s="31">
        <v>194.55</v>
      </c>
      <c r="L61" s="44">
        <v>232.92</v>
      </c>
      <c r="M61" s="31">
        <v>108.56</v>
      </c>
      <c r="N61" s="31">
        <v>185.07</v>
      </c>
      <c r="O61" s="31">
        <v>130.61</v>
      </c>
      <c r="P61" s="29">
        <v>93.77</v>
      </c>
      <c r="Q61" s="44">
        <v>218.23</v>
      </c>
      <c r="R61" s="29">
        <v>1015</v>
      </c>
      <c r="S61" s="29">
        <v>454.65</v>
      </c>
    </row>
    <row r="62" spans="1:19" s="21" customFormat="1" ht="8.25" customHeight="1">
      <c r="A62" s="32" t="s">
        <v>44</v>
      </c>
      <c r="B62" s="43" t="s">
        <v>45</v>
      </c>
      <c r="C62" s="44">
        <v>507.11</v>
      </c>
      <c r="D62" s="44">
        <v>411.06</v>
      </c>
      <c r="E62" s="44">
        <v>332.67</v>
      </c>
      <c r="F62" s="29">
        <v>153.87</v>
      </c>
      <c r="G62" s="29">
        <v>91.81</v>
      </c>
      <c r="H62" s="29">
        <v>276.38</v>
      </c>
      <c r="I62" s="29">
        <v>256.51</v>
      </c>
      <c r="J62" s="61"/>
      <c r="K62" s="31">
        <v>180.81</v>
      </c>
      <c r="L62" s="44">
        <v>194.29</v>
      </c>
      <c r="M62" s="31">
        <v>103.11</v>
      </c>
      <c r="N62" s="31">
        <v>162.78</v>
      </c>
      <c r="O62" s="31">
        <v>122.54</v>
      </c>
      <c r="P62" s="29">
        <v>83.67</v>
      </c>
      <c r="Q62" s="44">
        <v>177.67</v>
      </c>
      <c r="R62" s="29">
        <v>924.33</v>
      </c>
      <c r="S62" s="29">
        <v>408.17</v>
      </c>
    </row>
    <row r="63" spans="1:19" s="21" customFormat="1" ht="8.25" customHeight="1">
      <c r="A63" s="32" t="s">
        <v>46</v>
      </c>
      <c r="B63" s="43" t="s">
        <v>47</v>
      </c>
      <c r="C63" s="44">
        <v>487.53</v>
      </c>
      <c r="D63" s="44">
        <v>402.47</v>
      </c>
      <c r="E63" s="44">
        <v>330.11</v>
      </c>
      <c r="F63" s="29">
        <v>189.19</v>
      </c>
      <c r="G63" s="29">
        <v>96.5</v>
      </c>
      <c r="H63" s="29">
        <v>293.28</v>
      </c>
      <c r="I63" s="29">
        <v>288.13</v>
      </c>
      <c r="J63" s="61"/>
      <c r="K63" s="31">
        <v>197.89</v>
      </c>
      <c r="L63" s="44">
        <v>201.67</v>
      </c>
      <c r="M63" s="31">
        <v>113</v>
      </c>
      <c r="N63" s="31">
        <v>165.4</v>
      </c>
      <c r="O63" s="31">
        <v>119.25</v>
      </c>
      <c r="P63" s="29">
        <v>84.73</v>
      </c>
      <c r="Q63" s="44">
        <v>181.97</v>
      </c>
      <c r="R63" s="29">
        <v>899.89</v>
      </c>
      <c r="S63" s="29">
        <v>408.89</v>
      </c>
    </row>
    <row r="64" spans="1:19" s="21" customFormat="1" ht="8.25" customHeight="1">
      <c r="A64" s="32" t="s">
        <v>48</v>
      </c>
      <c r="B64" s="43" t="s">
        <v>49</v>
      </c>
      <c r="C64" s="44">
        <v>447.07</v>
      </c>
      <c r="D64" s="44">
        <v>438.2</v>
      </c>
      <c r="E64" s="44">
        <v>304.61</v>
      </c>
      <c r="F64" s="29">
        <v>178.13</v>
      </c>
      <c r="G64" s="29">
        <v>84.5</v>
      </c>
      <c r="H64" s="29">
        <v>254.89</v>
      </c>
      <c r="I64" s="29">
        <v>191.67</v>
      </c>
      <c r="J64" s="61"/>
      <c r="K64" s="29">
        <v>160.56</v>
      </c>
      <c r="L64" s="44">
        <v>199.21</v>
      </c>
      <c r="M64" s="29">
        <v>88</v>
      </c>
      <c r="N64" s="29">
        <v>177.09</v>
      </c>
      <c r="O64" s="29">
        <v>127.2</v>
      </c>
      <c r="P64" s="29">
        <v>88</v>
      </c>
      <c r="Q64" s="44">
        <v>181.33</v>
      </c>
      <c r="R64" s="29">
        <v>717.42</v>
      </c>
      <c r="S64" s="29">
        <v>376.33</v>
      </c>
    </row>
    <row r="65" spans="1:19" s="21" customFormat="1" ht="6" customHeight="1">
      <c r="A65" s="32"/>
      <c r="B65" s="45"/>
      <c r="C65" s="44"/>
      <c r="D65" s="44"/>
      <c r="E65" s="44"/>
      <c r="F65" s="29"/>
      <c r="G65" s="29"/>
      <c r="H65" s="29"/>
      <c r="I65" s="29"/>
      <c r="J65" s="61"/>
      <c r="K65" s="31"/>
      <c r="L65" s="44"/>
      <c r="M65" s="29"/>
      <c r="N65" s="31"/>
      <c r="O65" s="31"/>
      <c r="P65" s="29"/>
      <c r="Q65" s="44"/>
      <c r="R65" s="29"/>
      <c r="S65" s="29"/>
    </row>
    <row r="66" spans="1:19" s="21" customFormat="1" ht="8.25" customHeight="1">
      <c r="A66" s="32" t="s">
        <v>50</v>
      </c>
      <c r="B66" s="45" t="s">
        <v>51</v>
      </c>
      <c r="C66" s="44">
        <v>463.94</v>
      </c>
      <c r="D66" s="44">
        <v>361.3</v>
      </c>
      <c r="E66" s="44">
        <v>282.05</v>
      </c>
      <c r="F66" s="29">
        <v>149.5</v>
      </c>
      <c r="G66" s="29">
        <v>100.85</v>
      </c>
      <c r="H66" s="29">
        <v>253</v>
      </c>
      <c r="I66" s="29">
        <v>272.27</v>
      </c>
      <c r="J66" s="61"/>
      <c r="K66" s="31">
        <v>191.59</v>
      </c>
      <c r="L66" s="44">
        <v>212.69</v>
      </c>
      <c r="M66" s="31">
        <v>104.06</v>
      </c>
      <c r="N66" s="31">
        <v>141.82</v>
      </c>
      <c r="O66" s="31">
        <v>87.92</v>
      </c>
      <c r="P66" s="29">
        <v>82.75</v>
      </c>
      <c r="Q66" s="44">
        <v>221.07</v>
      </c>
      <c r="R66" s="29">
        <v>724.33</v>
      </c>
      <c r="S66" s="29">
        <v>395</v>
      </c>
    </row>
    <row r="67" spans="1:19" s="21" customFormat="1" ht="8.25" customHeight="1">
      <c r="A67" s="32" t="s">
        <v>52</v>
      </c>
      <c r="B67" s="45" t="s">
        <v>53</v>
      </c>
      <c r="C67" s="44">
        <v>429.39</v>
      </c>
      <c r="D67" s="44">
        <v>362.33</v>
      </c>
      <c r="E67" s="44">
        <v>350.63</v>
      </c>
      <c r="F67" s="29">
        <v>205</v>
      </c>
      <c r="G67" s="29">
        <v>92.19</v>
      </c>
      <c r="H67" s="29">
        <v>254.76</v>
      </c>
      <c r="I67" s="29">
        <v>226.13</v>
      </c>
      <c r="J67" s="61"/>
      <c r="K67" s="31">
        <v>191.5</v>
      </c>
      <c r="L67" s="44">
        <v>195.83</v>
      </c>
      <c r="M67" s="31">
        <v>115.18</v>
      </c>
      <c r="N67" s="31">
        <v>151.31</v>
      </c>
      <c r="O67" s="31">
        <v>116.5</v>
      </c>
      <c r="P67" s="29">
        <v>90.13</v>
      </c>
      <c r="Q67" s="44">
        <v>186.64</v>
      </c>
      <c r="R67" s="29">
        <v>760.67</v>
      </c>
      <c r="S67" s="29">
        <v>408.11</v>
      </c>
    </row>
    <row r="68" spans="1:19" s="21" customFormat="1" ht="8.25" customHeight="1">
      <c r="A68" s="32" t="s">
        <v>54</v>
      </c>
      <c r="B68" s="43" t="s">
        <v>55</v>
      </c>
      <c r="C68" s="44">
        <v>443.94</v>
      </c>
      <c r="D68" s="44">
        <v>292.17</v>
      </c>
      <c r="E68" s="44">
        <v>317.94</v>
      </c>
      <c r="F68" s="29">
        <v>223</v>
      </c>
      <c r="G68" s="29">
        <v>84.71</v>
      </c>
      <c r="H68" s="29">
        <v>241.81</v>
      </c>
      <c r="I68" s="29">
        <v>218.5</v>
      </c>
      <c r="J68" s="61"/>
      <c r="K68" s="29">
        <v>166.72</v>
      </c>
      <c r="L68" s="44">
        <v>181.28</v>
      </c>
      <c r="M68" s="29">
        <v>98</v>
      </c>
      <c r="N68" s="29">
        <v>151.5</v>
      </c>
      <c r="O68" s="29">
        <v>118.42</v>
      </c>
      <c r="P68" s="29">
        <v>88.93</v>
      </c>
      <c r="Q68" s="44">
        <v>181.37</v>
      </c>
      <c r="R68" s="29">
        <v>663.06</v>
      </c>
      <c r="S68" s="29">
        <v>384.67</v>
      </c>
    </row>
    <row r="69" spans="1:19" s="21" customFormat="1" ht="8.25" customHeight="1">
      <c r="A69" s="32" t="s">
        <v>56</v>
      </c>
      <c r="B69" s="43" t="s">
        <v>57</v>
      </c>
      <c r="C69" s="44">
        <v>503.89</v>
      </c>
      <c r="D69" s="44">
        <v>402.5</v>
      </c>
      <c r="E69" s="44">
        <v>298.13</v>
      </c>
      <c r="F69" s="29">
        <v>191.43</v>
      </c>
      <c r="G69" s="29">
        <v>90.71</v>
      </c>
      <c r="H69" s="29">
        <v>244.06</v>
      </c>
      <c r="I69" s="29">
        <v>218.93</v>
      </c>
      <c r="J69" s="61"/>
      <c r="K69" s="29">
        <v>174.14</v>
      </c>
      <c r="L69" s="44">
        <v>191.95</v>
      </c>
      <c r="M69" s="29">
        <v>102.08</v>
      </c>
      <c r="N69" s="29">
        <v>174.71</v>
      </c>
      <c r="O69" s="29">
        <v>136.58</v>
      </c>
      <c r="P69" s="29">
        <v>100.08</v>
      </c>
      <c r="Q69" s="44">
        <v>194.82</v>
      </c>
      <c r="R69" s="29">
        <v>593.56</v>
      </c>
      <c r="S69" s="29">
        <v>373.28</v>
      </c>
    </row>
    <row r="70" spans="1:19" s="21" customFormat="1" ht="6" customHeight="1">
      <c r="A70" s="32"/>
      <c r="B70" s="45"/>
      <c r="C70" s="44"/>
      <c r="D70" s="44"/>
      <c r="E70" s="44"/>
      <c r="F70" s="29"/>
      <c r="G70" s="29"/>
      <c r="H70" s="29"/>
      <c r="I70" s="29"/>
      <c r="J70" s="61"/>
      <c r="K70" s="29"/>
      <c r="L70" s="44"/>
      <c r="M70" s="29"/>
      <c r="N70" s="29"/>
      <c r="O70" s="29"/>
      <c r="P70" s="29"/>
      <c r="Q70" s="44"/>
      <c r="R70" s="29"/>
      <c r="S70" s="29"/>
    </row>
    <row r="71" spans="1:19" s="21" customFormat="1" ht="8.25" customHeight="1">
      <c r="A71" s="32" t="s">
        <v>58</v>
      </c>
      <c r="B71" s="43" t="s">
        <v>59</v>
      </c>
      <c r="C71" s="44">
        <v>480.67</v>
      </c>
      <c r="D71" s="44">
        <v>381.83</v>
      </c>
      <c r="E71" s="44">
        <v>305.3</v>
      </c>
      <c r="F71" s="29">
        <v>190.52</v>
      </c>
      <c r="G71" s="29">
        <v>83.95</v>
      </c>
      <c r="H71" s="29">
        <v>221.34</v>
      </c>
      <c r="I71" s="29">
        <v>210.97</v>
      </c>
      <c r="J71" s="61"/>
      <c r="K71" s="29">
        <v>180.28</v>
      </c>
      <c r="L71" s="44">
        <v>172.57</v>
      </c>
      <c r="M71" s="29">
        <v>95</v>
      </c>
      <c r="N71" s="29">
        <v>151.44</v>
      </c>
      <c r="O71" s="29">
        <v>123.53</v>
      </c>
      <c r="P71" s="29">
        <v>98</v>
      </c>
      <c r="Q71" s="44">
        <v>204.58</v>
      </c>
      <c r="R71" s="29">
        <v>580.42</v>
      </c>
      <c r="S71" s="29">
        <v>367.81</v>
      </c>
    </row>
    <row r="72" spans="1:19" s="21" customFormat="1" ht="8.25" customHeight="1">
      <c r="A72" s="32" t="s">
        <v>60</v>
      </c>
      <c r="B72" s="43" t="s">
        <v>61</v>
      </c>
      <c r="C72" s="44">
        <v>476.5</v>
      </c>
      <c r="D72" s="44">
        <v>330.33</v>
      </c>
      <c r="E72" s="44">
        <v>282.38</v>
      </c>
      <c r="F72" s="29">
        <v>163.07</v>
      </c>
      <c r="G72" s="29">
        <v>89.28</v>
      </c>
      <c r="H72" s="29">
        <v>216.2</v>
      </c>
      <c r="I72" s="29">
        <v>243.8</v>
      </c>
      <c r="J72" s="61"/>
      <c r="K72" s="29">
        <v>188.1</v>
      </c>
      <c r="L72" s="44">
        <v>169.1</v>
      </c>
      <c r="M72" s="29">
        <v>119.75</v>
      </c>
      <c r="N72" s="29">
        <v>171.81</v>
      </c>
      <c r="O72" s="29">
        <v>105.89</v>
      </c>
      <c r="P72" s="29">
        <v>100</v>
      </c>
      <c r="Q72" s="44">
        <v>185.38</v>
      </c>
      <c r="R72" s="29">
        <v>612.08</v>
      </c>
      <c r="S72" s="29">
        <v>366.19</v>
      </c>
    </row>
    <row r="73" spans="1:19" s="21" customFormat="1" ht="8.25" customHeight="1">
      <c r="A73" s="32" t="s">
        <v>62</v>
      </c>
      <c r="B73" s="43" t="s">
        <v>63</v>
      </c>
      <c r="C73" s="44">
        <v>440.4</v>
      </c>
      <c r="D73" s="44">
        <v>315.6</v>
      </c>
      <c r="E73" s="44">
        <v>269.62</v>
      </c>
      <c r="F73" s="29">
        <v>170.22</v>
      </c>
      <c r="G73" s="29">
        <v>86.14</v>
      </c>
      <c r="H73" s="29">
        <v>231.44</v>
      </c>
      <c r="I73" s="29">
        <v>229.67</v>
      </c>
      <c r="J73" s="61"/>
      <c r="K73" s="29">
        <v>167.14</v>
      </c>
      <c r="L73" s="44">
        <v>158.81</v>
      </c>
      <c r="M73" s="29">
        <v>123.33</v>
      </c>
      <c r="N73" s="29">
        <v>159.88</v>
      </c>
      <c r="O73" s="29">
        <v>123.27</v>
      </c>
      <c r="P73" s="29">
        <v>95.4</v>
      </c>
      <c r="Q73" s="44">
        <v>197.43</v>
      </c>
      <c r="R73" s="29">
        <v>624.45</v>
      </c>
      <c r="S73" s="29">
        <v>354.01</v>
      </c>
    </row>
    <row r="74" spans="1:19" s="14" customFormat="1" ht="8.25" customHeight="1">
      <c r="A74" s="32" t="s">
        <v>64</v>
      </c>
      <c r="B74" s="43" t="s">
        <v>65</v>
      </c>
      <c r="C74" s="44">
        <v>455.49</v>
      </c>
      <c r="D74" s="44">
        <v>308.94</v>
      </c>
      <c r="E74" s="44">
        <v>258.81</v>
      </c>
      <c r="F74" s="29">
        <v>139.03</v>
      </c>
      <c r="G74" s="29">
        <v>87.52</v>
      </c>
      <c r="H74" s="29">
        <v>214.23</v>
      </c>
      <c r="I74" s="29">
        <v>233.44</v>
      </c>
      <c r="J74" s="30"/>
      <c r="K74" s="63">
        <v>164.67</v>
      </c>
      <c r="L74" s="44">
        <v>156.57</v>
      </c>
      <c r="M74" s="63">
        <v>99.17</v>
      </c>
      <c r="N74" s="63">
        <v>178.33</v>
      </c>
      <c r="O74" s="63">
        <v>121.25</v>
      </c>
      <c r="P74" s="63">
        <v>95.87</v>
      </c>
      <c r="Q74" s="44">
        <v>181.13</v>
      </c>
      <c r="R74" s="63">
        <v>583.87</v>
      </c>
      <c r="S74" s="63">
        <v>330.07</v>
      </c>
    </row>
    <row r="75" spans="1:19" s="14" customFormat="1" ht="3" customHeight="1">
      <c r="A75" s="46"/>
      <c r="B75" s="47"/>
      <c r="C75" s="64"/>
      <c r="D75" s="64"/>
      <c r="E75" s="64"/>
      <c r="F75" s="64"/>
      <c r="G75" s="64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</row>
    <row r="76" spans="1:11" s="14" customFormat="1" ht="12.75" customHeight="1">
      <c r="A76" s="21" t="s">
        <v>93</v>
      </c>
      <c r="B76" s="21"/>
      <c r="C76" s="21"/>
      <c r="D76" s="21"/>
      <c r="E76" s="21"/>
      <c r="F76" s="21"/>
      <c r="G76" s="21"/>
      <c r="H76" s="21"/>
      <c r="I76" s="21"/>
      <c r="K76" s="66" t="s">
        <v>67</v>
      </c>
    </row>
    <row r="77" spans="1:9" s="14" customFormat="1" ht="11.25">
      <c r="A77" s="21"/>
      <c r="B77" s="21"/>
      <c r="C77" s="21"/>
      <c r="D77" s="21"/>
      <c r="E77" s="21"/>
      <c r="F77" s="21"/>
      <c r="G77" s="21"/>
      <c r="H77" s="21"/>
      <c r="I77" s="21"/>
    </row>
    <row r="78" spans="1:9" s="14" customFormat="1" ht="11.25">
      <c r="A78" s="21"/>
      <c r="B78" s="21"/>
      <c r="C78" s="21"/>
      <c r="D78" s="21"/>
      <c r="E78" s="21"/>
      <c r="F78" s="21"/>
      <c r="G78" s="21"/>
      <c r="H78" s="21"/>
      <c r="I78" s="21"/>
    </row>
    <row r="79" s="14" customFormat="1" ht="11.25"/>
    <row r="80" s="14" customFormat="1" ht="11.25"/>
    <row r="81" s="14" customFormat="1" ht="11.25"/>
    <row r="82" s="14" customFormat="1" ht="11.25"/>
    <row r="83" s="67" customFormat="1" ht="11.25"/>
    <row r="84" s="67" customFormat="1" ht="11.25"/>
    <row r="85" s="67" customFormat="1" ht="11.25"/>
    <row r="86" spans="1:16" ht="15.75">
      <c r="A86" s="67"/>
      <c r="B86" s="67"/>
      <c r="C86" s="67"/>
      <c r="K86" s="67"/>
      <c r="L86" s="67"/>
      <c r="M86" s="67"/>
      <c r="N86" s="67"/>
      <c r="O86" s="67"/>
      <c r="P86" s="67"/>
    </row>
    <row r="87" spans="1:15" ht="15.75">
      <c r="A87" s="67"/>
      <c r="B87" s="67"/>
      <c r="K87" s="67"/>
      <c r="L87" s="67"/>
      <c r="M87" s="67"/>
      <c r="N87" s="67"/>
      <c r="O87" s="67"/>
    </row>
    <row r="88" spans="1:15" ht="15.75">
      <c r="A88" s="67"/>
      <c r="B88" s="67"/>
      <c r="K88" s="67"/>
      <c r="L88" s="67"/>
      <c r="M88" s="67"/>
      <c r="N88" s="67"/>
      <c r="O88" s="67"/>
    </row>
  </sheetData>
  <mergeCells count="2">
    <mergeCell ref="A2:I2"/>
    <mergeCell ref="K2:S2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Fany</cp:lastModifiedBy>
  <dcterms:created xsi:type="dcterms:W3CDTF">2002-07-08T01:49:33Z</dcterms:created>
  <dcterms:modified xsi:type="dcterms:W3CDTF">2002-07-08T08:33:06Z</dcterms:modified>
  <cp:category/>
  <cp:version/>
  <cp:contentType/>
  <cp:contentStatus/>
</cp:coreProperties>
</file>