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漁業從業人數2" sheetId="1" r:id="rId1"/>
  </sheets>
  <definedNames/>
  <calcPr fullCalcOnLoad="1"/>
</workbook>
</file>

<file path=xl/sharedStrings.xml><?xml version="1.0" encoding="utf-8"?>
<sst xmlns="http://schemas.openxmlformats.org/spreadsheetml/2006/main" count="242" uniqueCount="88">
  <si>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</si>
  <si>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</si>
  <si>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</si>
  <si>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</si>
  <si>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</si>
  <si>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</si>
  <si>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</si>
  <si>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</si>
  <si>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</si>
  <si>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</si>
  <si>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</si>
  <si>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</si>
  <si>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</si>
  <si>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</si>
  <si>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</si>
  <si>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</si>
  <si>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</si>
  <si>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</si>
  <si>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</si>
  <si>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</si>
  <si>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</si>
  <si>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</si>
  <si>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</si>
  <si>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</si>
  <si>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318     90</t>
    </r>
    <r>
      <rPr>
        <sz val="8"/>
        <rFont val="標楷體"/>
        <family val="4"/>
      </rPr>
      <t>年農業統計年報</t>
    </r>
  </si>
  <si>
    <t xml:space="preserve">AG. STATISTICS YEARBOOK 2001     319   </t>
  </si>
  <si>
    <r>
      <t xml:space="preserve">8.  </t>
    </r>
    <r>
      <rPr>
        <sz val="14"/>
        <rFont val="標楷體"/>
        <family val="4"/>
      </rPr>
      <t>漁業從業人數 (續)</t>
    </r>
  </si>
  <si>
    <t>8. Fishery Employment (Cont'd)</t>
  </si>
  <si>
    <r>
      <t xml:space="preserve">   </t>
    </r>
    <r>
      <rPr>
        <sz val="8"/>
        <rFont val="標楷體"/>
        <family val="4"/>
      </rPr>
      <t>單位 : 人</t>
    </r>
  </si>
  <si>
    <t xml:space="preserve">Unit :  Person   </t>
  </si>
  <si>
    <t>沿            岸            漁            業</t>
  </si>
  <si>
    <t>海</t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</si>
  <si>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業</t>
    </r>
  </si>
  <si>
    <r>
      <t>內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撈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</si>
  <si>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r>
      <t>內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養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</si>
  <si>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t>Coastal Fishery</t>
  </si>
  <si>
    <t>Marine</t>
  </si>
  <si>
    <t>Aquaculture</t>
  </si>
  <si>
    <t>Inland water Fishery</t>
  </si>
  <si>
    <t>Inland Aquaculture</t>
  </si>
  <si>
    <t xml:space="preserve">         小計</t>
  </si>
  <si>
    <t>專</t>
  </si>
  <si>
    <t>業</t>
  </si>
  <si>
    <t>兼</t>
  </si>
  <si>
    <t>年  次  及  地  區  別</t>
  </si>
  <si>
    <t xml:space="preserve">               Sub-Total</t>
  </si>
  <si>
    <t>Full-time</t>
  </si>
  <si>
    <t>Part-time</t>
  </si>
  <si>
    <t>小計</t>
  </si>
  <si>
    <t>專     業</t>
  </si>
  <si>
    <t>兼     業</t>
  </si>
  <si>
    <t>Year, District</t>
  </si>
  <si>
    <t>船員</t>
  </si>
  <si>
    <t>非船員</t>
  </si>
  <si>
    <t>Crew</t>
  </si>
  <si>
    <t>Non-Crew</t>
  </si>
  <si>
    <t>Sub-Total</t>
  </si>
  <si>
    <t>member</t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</si>
  <si>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 80     </t>
    </r>
    <r>
      <rPr>
        <sz val="8"/>
        <rFont val="標楷體"/>
        <family val="4"/>
      </rPr>
      <t>年</t>
    </r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</si>
  <si>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 81     </t>
    </r>
    <r>
      <rPr>
        <sz val="8"/>
        <rFont val="標楷體"/>
        <family val="4"/>
      </rPr>
      <t>年</t>
    </r>
  </si>
  <si>
    <t>-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</si>
  <si>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</si>
  <si>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</si>
  <si>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</si>
  <si>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</si>
  <si>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</si>
  <si>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</si>
  <si>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</si>
  <si>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</si>
  <si>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</si>
  <si>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</si>
  <si>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</si>
  <si>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</si>
  <si>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</si>
  <si>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 xml:space="preserve"> </t>
  </si>
  <si>
    <t>Tainan Hsien</t>
  </si>
  <si>
    <t>Kaohsiung Hsien</t>
  </si>
  <si>
    <t>Pingtung Hsien</t>
  </si>
  <si>
    <t>Taitung Hsien</t>
  </si>
  <si>
    <t>Hualien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</si>
  <si>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</si>
  <si>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</si>
  <si>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</si>
  <si>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</si>
  <si>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</si>
  <si>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</si>
  <si>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資料來源 : 行政院農業委員會漁業署。</t>
  </si>
  <si>
    <t xml:space="preserve">   Source : Fisheries Administration, COA, Executive Yuan.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</si>
</sst>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</numFmts>
  <fonts count="1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7.5"/>
      <name val="Times New Roman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83" fontId="7" fillId="0" borderId="0" xfId="0" applyNumberFormat="1" applyFont="1" applyAlignment="1" applyProtection="1">
      <alignment horizontal="right" vertical="center"/>
      <protection locked="0"/>
    </xf>
    <xf numFmtId="183" fontId="5" fillId="0" borderId="0" xfId="0" applyNumberFormat="1" applyFont="1" applyAlignment="1" applyProtection="1">
      <alignment horizontal="right" vertical="center"/>
      <protection locked="0"/>
    </xf>
    <xf numFmtId="18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quotePrefix="1">
      <alignment horizontal="center" vertical="center"/>
    </xf>
    <xf numFmtId="0" fontId="7" fillId="0" borderId="4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quotePrefix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7" fillId="0" borderId="4" xfId="0" applyFont="1" applyBorder="1" applyAlignment="1" applyProtection="1" quotePrefix="1">
      <alignment horizontal="center" vertical="center"/>
      <protection locked="0"/>
    </xf>
    <xf numFmtId="183" fontId="7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3" fontId="7" fillId="0" borderId="0" xfId="0" applyNumberFormat="1" applyFont="1" applyBorder="1" applyAlignment="1">
      <alignment vertical="center"/>
    </xf>
    <xf numFmtId="183" fontId="7" fillId="0" borderId="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83" fontId="7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 quotePrefix="1">
      <alignment horizontal="center" vertical="center"/>
    </xf>
    <xf numFmtId="183" fontId="15" fillId="0" borderId="0" xfId="0" applyNumberFormat="1" applyFont="1" applyAlignment="1">
      <alignment horizontal="right" vertical="center"/>
    </xf>
    <xf numFmtId="183" fontId="15" fillId="0" borderId="4" xfId="0" applyNumberFormat="1" applyFont="1" applyBorder="1" applyAlignment="1">
      <alignment horizontal="right" vertical="center"/>
    </xf>
    <xf numFmtId="0" fontId="15" fillId="0" borderId="0" xfId="0" applyFont="1" applyAlignment="1" quotePrefix="1">
      <alignment horizontal="center" vertical="center"/>
    </xf>
    <xf numFmtId="0" fontId="5" fillId="0" borderId="4" xfId="0" applyFont="1" applyBorder="1" applyAlignment="1" quotePrefix="1">
      <alignment vertical="center"/>
    </xf>
    <xf numFmtId="183" fontId="5" fillId="0" borderId="0" xfId="0" applyNumberFormat="1" applyFont="1" applyAlignment="1">
      <alignment horizontal="right" vertical="center"/>
    </xf>
    <xf numFmtId="0" fontId="5" fillId="0" borderId="4" xfId="15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indent="1"/>
    </xf>
    <xf numFmtId="183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0" fontId="5" fillId="0" borderId="4" xfId="15" applyFont="1" applyBorder="1" applyAlignment="1">
      <alignment horizontal="left" vertical="center" indent="1"/>
      <protection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indent="2"/>
    </xf>
    <xf numFmtId="183" fontId="5" fillId="0" borderId="22" xfId="0" applyNumberFormat="1" applyFont="1" applyBorder="1" applyAlignment="1">
      <alignment horizontal="right" vertical="center"/>
    </xf>
    <xf numFmtId="183" fontId="7" fillId="0" borderId="22" xfId="0" applyNumberFormat="1" applyFont="1" applyBorder="1" applyAlignment="1">
      <alignment horizontal="right" vertical="center"/>
    </xf>
    <xf numFmtId="183" fontId="7" fillId="0" borderId="17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9"/>
  <sheetViews>
    <sheetView tabSelected="1" zoomScale="80" zoomScaleNormal="80" workbookViewId="0" topLeftCell="A1">
      <selection activeCell="A15" sqref="A15"/>
    </sheetView>
  </sheetViews>
  <sheetFormatPr defaultColWidth="9.00390625" defaultRowHeight="16.5"/>
  <cols>
    <col min="1" max="1" width="17.625" style="7" customWidth="1"/>
    <col min="2" max="3" width="8.875" style="7" customWidth="1"/>
    <col min="4" max="5" width="9.375" style="7" customWidth="1"/>
    <col min="6" max="7" width="8.875" style="7" customWidth="1"/>
    <col min="8" max="8" width="8.625" style="7" customWidth="1"/>
    <col min="9" max="9" width="16.125" style="7" customWidth="1"/>
    <col min="10" max="11" width="7.625" style="7" customWidth="1"/>
    <col min="12" max="13" width="8.125" style="7" customWidth="1"/>
    <col min="14" max="17" width="7.625" style="7" customWidth="1"/>
    <col min="18" max="18" width="17.625" style="7" customWidth="1"/>
    <col min="19" max="16384" width="8.75390625" style="7" customWidth="1"/>
  </cols>
  <sheetData>
    <row r="1" spans="1:18" s="2" customFormat="1" ht="10.5" customHeight="1">
      <c r="A1" s="1" t="s">
        <v>24</v>
      </c>
      <c r="Q1" s="3"/>
      <c r="R1" s="4" t="s">
        <v>25</v>
      </c>
    </row>
    <row r="2" spans="1:18" s="5" customFormat="1" ht="27" customHeight="1">
      <c r="A2" s="96" t="s">
        <v>26</v>
      </c>
      <c r="B2" s="97"/>
      <c r="C2" s="97"/>
      <c r="D2" s="97"/>
      <c r="E2" s="97"/>
      <c r="F2" s="97"/>
      <c r="G2" s="97"/>
      <c r="H2" s="97"/>
      <c r="J2" s="96" t="s">
        <v>27</v>
      </c>
      <c r="K2" s="97"/>
      <c r="L2" s="97"/>
      <c r="M2" s="97"/>
      <c r="N2" s="97"/>
      <c r="O2" s="97"/>
      <c r="P2" s="97"/>
      <c r="Q2" s="97"/>
      <c r="R2" s="97"/>
    </row>
    <row r="3" spans="3:17" s="5" customFormat="1" ht="27" customHeight="1">
      <c r="C3" s="6"/>
      <c r="J3" s="7"/>
      <c r="K3" s="8"/>
      <c r="N3" s="7"/>
      <c r="O3" s="7"/>
      <c r="Q3" s="7"/>
    </row>
    <row r="4" spans="1:18" s="10" customFormat="1" ht="10.5" customHeight="1">
      <c r="A4" s="9" t="s">
        <v>28</v>
      </c>
      <c r="R4" s="11" t="s">
        <v>29</v>
      </c>
    </row>
    <row r="5" spans="1:18" s="2" customFormat="1" ht="9" customHeight="1">
      <c r="A5" s="12"/>
      <c r="B5" s="92" t="s">
        <v>30</v>
      </c>
      <c r="C5" s="93"/>
      <c r="D5" s="93"/>
      <c r="E5" s="93"/>
      <c r="F5" s="93"/>
      <c r="G5" s="94"/>
      <c r="H5" s="13" t="s">
        <v>31</v>
      </c>
      <c r="I5" s="14"/>
      <c r="J5" s="99" t="s">
        <v>32</v>
      </c>
      <c r="K5" s="94"/>
      <c r="L5" s="98" t="s">
        <v>33</v>
      </c>
      <c r="M5" s="93"/>
      <c r="N5" s="94"/>
      <c r="O5" s="98" t="s">
        <v>34</v>
      </c>
      <c r="P5" s="93"/>
      <c r="Q5" s="94"/>
      <c r="R5" s="15"/>
    </row>
    <row r="6" spans="1:18" s="2" customFormat="1" ht="9" customHeight="1">
      <c r="A6" s="16"/>
      <c r="B6" s="95" t="s">
        <v>35</v>
      </c>
      <c r="C6" s="88"/>
      <c r="D6" s="88"/>
      <c r="E6" s="88"/>
      <c r="F6" s="88"/>
      <c r="G6" s="87"/>
      <c r="H6" s="17" t="s">
        <v>36</v>
      </c>
      <c r="I6" s="14"/>
      <c r="J6" s="91" t="s">
        <v>37</v>
      </c>
      <c r="K6" s="87"/>
      <c r="L6" s="86" t="s">
        <v>38</v>
      </c>
      <c r="M6" s="88"/>
      <c r="N6" s="87"/>
      <c r="O6" s="89" t="s">
        <v>39</v>
      </c>
      <c r="P6" s="88"/>
      <c r="Q6" s="90"/>
      <c r="R6" s="14"/>
    </row>
    <row r="7" spans="1:18" s="2" customFormat="1" ht="9" customHeight="1">
      <c r="A7" s="18"/>
      <c r="B7" s="19" t="s">
        <v>40</v>
      </c>
      <c r="C7" s="20"/>
      <c r="D7" s="21" t="s">
        <v>41</v>
      </c>
      <c r="E7" s="20" t="s">
        <v>42</v>
      </c>
      <c r="F7" s="22" t="s">
        <v>43</v>
      </c>
      <c r="G7" s="20" t="s">
        <v>42</v>
      </c>
      <c r="H7" s="23"/>
      <c r="I7" s="14"/>
      <c r="J7" s="24"/>
      <c r="K7" s="25"/>
      <c r="L7" s="25"/>
      <c r="M7" s="25"/>
      <c r="N7" s="25"/>
      <c r="O7" s="25"/>
      <c r="P7" s="25"/>
      <c r="Q7" s="26"/>
      <c r="R7" s="22"/>
    </row>
    <row r="8" spans="1:18" s="2" customFormat="1" ht="9" customHeight="1">
      <c r="A8" s="27" t="s">
        <v>44</v>
      </c>
      <c r="B8" s="28" t="s">
        <v>45</v>
      </c>
      <c r="C8" s="29"/>
      <c r="D8" s="86" t="s">
        <v>46</v>
      </c>
      <c r="E8" s="87"/>
      <c r="F8" s="86" t="s">
        <v>47</v>
      </c>
      <c r="G8" s="87"/>
      <c r="H8" s="30" t="s">
        <v>48</v>
      </c>
      <c r="I8" s="14"/>
      <c r="J8" s="31" t="s">
        <v>49</v>
      </c>
      <c r="K8" s="32" t="s">
        <v>50</v>
      </c>
      <c r="L8" s="30" t="s">
        <v>48</v>
      </c>
      <c r="M8" s="30" t="s">
        <v>49</v>
      </c>
      <c r="N8" s="32" t="s">
        <v>50</v>
      </c>
      <c r="O8" s="30" t="s">
        <v>48</v>
      </c>
      <c r="P8" s="30" t="s">
        <v>49</v>
      </c>
      <c r="Q8" s="27" t="s">
        <v>50</v>
      </c>
      <c r="R8" s="33" t="s">
        <v>51</v>
      </c>
    </row>
    <row r="9" spans="1:18" s="2" customFormat="1" ht="9" customHeight="1">
      <c r="A9" s="18"/>
      <c r="B9" s="34" t="s">
        <v>52</v>
      </c>
      <c r="C9" s="21" t="s">
        <v>53</v>
      </c>
      <c r="D9" s="35" t="s">
        <v>52</v>
      </c>
      <c r="E9" s="35" t="s">
        <v>53</v>
      </c>
      <c r="F9" s="35" t="s">
        <v>52</v>
      </c>
      <c r="G9" s="35" t="s">
        <v>53</v>
      </c>
      <c r="H9" s="32"/>
      <c r="I9" s="14"/>
      <c r="J9" s="36"/>
      <c r="K9" s="32"/>
      <c r="L9" s="32"/>
      <c r="M9" s="32"/>
      <c r="N9" s="32"/>
      <c r="O9" s="32"/>
      <c r="P9" s="32"/>
      <c r="Q9" s="27"/>
      <c r="R9" s="22"/>
    </row>
    <row r="10" spans="1:18" s="2" customFormat="1" ht="9" customHeight="1">
      <c r="A10" s="18"/>
      <c r="B10" s="37" t="s">
        <v>54</v>
      </c>
      <c r="C10" s="38" t="s">
        <v>55</v>
      </c>
      <c r="D10" s="39" t="s">
        <v>54</v>
      </c>
      <c r="E10" s="39" t="s">
        <v>55</v>
      </c>
      <c r="F10" s="39" t="s">
        <v>54</v>
      </c>
      <c r="G10" s="39" t="s">
        <v>55</v>
      </c>
      <c r="H10" s="39" t="s">
        <v>56</v>
      </c>
      <c r="I10" s="14"/>
      <c r="J10" s="40" t="s">
        <v>46</v>
      </c>
      <c r="K10" s="39" t="s">
        <v>47</v>
      </c>
      <c r="L10" s="39" t="s">
        <v>56</v>
      </c>
      <c r="M10" s="39" t="s">
        <v>46</v>
      </c>
      <c r="N10" s="39" t="s">
        <v>47</v>
      </c>
      <c r="O10" s="39" t="s">
        <v>56</v>
      </c>
      <c r="P10" s="39" t="s">
        <v>46</v>
      </c>
      <c r="Q10" s="41" t="s">
        <v>47</v>
      </c>
      <c r="R10" s="22"/>
    </row>
    <row r="11" spans="1:18" s="2" customFormat="1" ht="9" customHeight="1">
      <c r="A11" s="42"/>
      <c r="B11" s="43" t="s">
        <v>57</v>
      </c>
      <c r="C11" s="44" t="s">
        <v>57</v>
      </c>
      <c r="D11" s="45" t="s">
        <v>57</v>
      </c>
      <c r="E11" s="45" t="s">
        <v>57</v>
      </c>
      <c r="F11" s="45" t="s">
        <v>57</v>
      </c>
      <c r="G11" s="45" t="s">
        <v>57</v>
      </c>
      <c r="H11" s="46"/>
      <c r="I11" s="14"/>
      <c r="J11" s="47"/>
      <c r="K11" s="46"/>
      <c r="L11" s="46"/>
      <c r="M11" s="46"/>
      <c r="N11" s="46"/>
      <c r="O11" s="46"/>
      <c r="P11" s="46"/>
      <c r="Q11" s="48"/>
      <c r="R11" s="49"/>
    </row>
    <row r="12" spans="1:18" s="2" customFormat="1" ht="7.5" customHeight="1">
      <c r="A12" s="16"/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  <c r="N12" s="50"/>
      <c r="O12" s="50"/>
      <c r="P12" s="50"/>
      <c r="Q12" s="52"/>
      <c r="R12" s="51"/>
    </row>
    <row r="13" spans="1:18" s="2" customFormat="1" ht="12" customHeight="1" hidden="1">
      <c r="A13" s="27">
        <v>79</v>
      </c>
      <c r="B13" s="53">
        <v>41966</v>
      </c>
      <c r="C13" s="53">
        <v>48797</v>
      </c>
      <c r="D13" s="53">
        <v>28794</v>
      </c>
      <c r="E13" s="53">
        <v>18927</v>
      </c>
      <c r="F13" s="53">
        <v>13172</v>
      </c>
      <c r="G13" s="53">
        <v>29870</v>
      </c>
      <c r="H13" s="53">
        <v>27529</v>
      </c>
      <c r="I13" s="54"/>
      <c r="J13" s="53">
        <v>14980</v>
      </c>
      <c r="K13" s="53">
        <v>12549</v>
      </c>
      <c r="L13" s="53">
        <v>4517</v>
      </c>
      <c r="M13" s="53">
        <v>539</v>
      </c>
      <c r="N13" s="53">
        <v>3978</v>
      </c>
      <c r="O13" s="53">
        <v>68127</v>
      </c>
      <c r="P13" s="53">
        <v>32832</v>
      </c>
      <c r="Q13" s="55">
        <v>35295</v>
      </c>
      <c r="R13" s="56" t="e">
        <f>A14-1+1911</f>
        <v>#VALUE!</v>
      </c>
    </row>
    <row r="14" spans="1:18" s="2" customFormat="1" ht="12" customHeight="1" hidden="1">
      <c r="A14" s="57" t="s">
        <v>58</v>
      </c>
      <c r="B14" s="53">
        <v>45127</v>
      </c>
      <c r="C14" s="53">
        <v>42360</v>
      </c>
      <c r="D14" s="53">
        <v>31366</v>
      </c>
      <c r="E14" s="53">
        <v>14293</v>
      </c>
      <c r="F14" s="53">
        <v>13761</v>
      </c>
      <c r="G14" s="53">
        <v>28067</v>
      </c>
      <c r="H14" s="53">
        <v>24177</v>
      </c>
      <c r="I14" s="54"/>
      <c r="J14" s="53">
        <v>12101</v>
      </c>
      <c r="K14" s="53">
        <v>12076</v>
      </c>
      <c r="L14" s="53">
        <v>3869</v>
      </c>
      <c r="M14" s="53">
        <v>530</v>
      </c>
      <c r="N14" s="53">
        <v>3339</v>
      </c>
      <c r="O14" s="53">
        <v>66531</v>
      </c>
      <c r="P14" s="53">
        <v>32035</v>
      </c>
      <c r="Q14" s="55">
        <v>34496</v>
      </c>
      <c r="R14" s="56">
        <v>1991</v>
      </c>
    </row>
    <row r="15" spans="1:18" s="2" customFormat="1" ht="12" customHeight="1">
      <c r="A15" s="57" t="s">
        <v>59</v>
      </c>
      <c r="B15" s="53">
        <v>43425</v>
      </c>
      <c r="C15" s="53">
        <v>38988</v>
      </c>
      <c r="D15" s="53">
        <v>30045</v>
      </c>
      <c r="E15" s="53">
        <v>16868</v>
      </c>
      <c r="F15" s="53">
        <v>13380</v>
      </c>
      <c r="G15" s="53">
        <v>22120</v>
      </c>
      <c r="H15" s="53">
        <v>25236</v>
      </c>
      <c r="I15" s="54"/>
      <c r="J15" s="53">
        <v>11763</v>
      </c>
      <c r="K15" s="53">
        <v>13473</v>
      </c>
      <c r="L15" s="53">
        <v>2886</v>
      </c>
      <c r="M15" s="53">
        <v>765</v>
      </c>
      <c r="N15" s="53">
        <v>2121</v>
      </c>
      <c r="O15" s="53">
        <v>74452</v>
      </c>
      <c r="P15" s="53">
        <v>32647</v>
      </c>
      <c r="Q15" s="55">
        <v>41805</v>
      </c>
      <c r="R15" s="56">
        <v>1992</v>
      </c>
    </row>
    <row r="16" spans="1:18" s="2" customFormat="1" ht="12" customHeight="1">
      <c r="A16" s="58">
        <f>A17-1</f>
        <v>82</v>
      </c>
      <c r="B16" s="53">
        <v>40242</v>
      </c>
      <c r="C16" s="53">
        <v>38477</v>
      </c>
      <c r="D16" s="53">
        <v>25753</v>
      </c>
      <c r="E16" s="53">
        <v>17891</v>
      </c>
      <c r="F16" s="53">
        <v>14489</v>
      </c>
      <c r="G16" s="53">
        <v>20586</v>
      </c>
      <c r="H16" s="53">
        <v>20838</v>
      </c>
      <c r="I16" s="54"/>
      <c r="J16" s="53">
        <v>10453</v>
      </c>
      <c r="K16" s="53">
        <v>10385</v>
      </c>
      <c r="L16" s="53">
        <v>4118</v>
      </c>
      <c r="M16" s="53">
        <v>769</v>
      </c>
      <c r="N16" s="53">
        <v>3349</v>
      </c>
      <c r="O16" s="53">
        <v>78526</v>
      </c>
      <c r="P16" s="53">
        <v>36256</v>
      </c>
      <c r="Q16" s="55">
        <v>42270</v>
      </c>
      <c r="R16" s="56">
        <f>A16+1911</f>
        <v>1993</v>
      </c>
    </row>
    <row r="17" spans="1:18" s="2" customFormat="1" ht="12" customHeight="1">
      <c r="A17" s="58">
        <f>A19-1</f>
        <v>83</v>
      </c>
      <c r="B17" s="53">
        <v>44834</v>
      </c>
      <c r="C17" s="53">
        <v>51843</v>
      </c>
      <c r="D17" s="53">
        <v>28812</v>
      </c>
      <c r="E17" s="53">
        <v>28744</v>
      </c>
      <c r="F17" s="53">
        <v>16022</v>
      </c>
      <c r="G17" s="53">
        <v>23099</v>
      </c>
      <c r="H17" s="53">
        <v>20955</v>
      </c>
      <c r="I17" s="54"/>
      <c r="J17" s="53">
        <v>11038</v>
      </c>
      <c r="K17" s="53">
        <v>9917</v>
      </c>
      <c r="L17" s="53">
        <v>4966</v>
      </c>
      <c r="M17" s="53">
        <v>2150</v>
      </c>
      <c r="N17" s="53">
        <v>2816</v>
      </c>
      <c r="O17" s="53">
        <v>82595</v>
      </c>
      <c r="P17" s="53">
        <v>34825</v>
      </c>
      <c r="Q17" s="55">
        <v>47770</v>
      </c>
      <c r="R17" s="56">
        <f>A17+1911</f>
        <v>1994</v>
      </c>
    </row>
    <row r="18" spans="1:9" s="2" customFormat="1" ht="12" customHeight="1" hidden="1">
      <c r="A18" s="59"/>
      <c r="B18" s="60"/>
      <c r="C18" s="60"/>
      <c r="D18" s="60"/>
      <c r="E18" s="60"/>
      <c r="F18" s="60"/>
      <c r="G18" s="60"/>
      <c r="H18" s="60"/>
      <c r="I18" s="54"/>
    </row>
    <row r="19" spans="1:18" s="2" customFormat="1" ht="12" customHeight="1">
      <c r="A19" s="58">
        <f>A20-1</f>
        <v>84</v>
      </c>
      <c r="B19" s="53">
        <v>47795</v>
      </c>
      <c r="C19" s="53">
        <v>48711</v>
      </c>
      <c r="D19" s="53">
        <v>29279</v>
      </c>
      <c r="E19" s="53">
        <v>23160</v>
      </c>
      <c r="F19" s="60">
        <v>18516</v>
      </c>
      <c r="G19" s="53">
        <v>25551</v>
      </c>
      <c r="H19" s="61">
        <v>20268</v>
      </c>
      <c r="I19" s="54"/>
      <c r="J19" s="53">
        <v>10643</v>
      </c>
      <c r="K19" s="53">
        <v>9625</v>
      </c>
      <c r="L19" s="53">
        <v>3450</v>
      </c>
      <c r="M19" s="53">
        <v>1674</v>
      </c>
      <c r="N19" s="53">
        <v>1776</v>
      </c>
      <c r="O19" s="53">
        <v>77744</v>
      </c>
      <c r="P19" s="53">
        <v>32655</v>
      </c>
      <c r="Q19" s="55">
        <v>45089</v>
      </c>
      <c r="R19" s="56">
        <f>A19+1911</f>
        <v>1995</v>
      </c>
    </row>
    <row r="20" spans="1:18" s="2" customFormat="1" ht="12" customHeight="1">
      <c r="A20" s="58">
        <f>A22-1</f>
        <v>85</v>
      </c>
      <c r="B20" s="53">
        <v>60286</v>
      </c>
      <c r="C20" s="53">
        <v>45170</v>
      </c>
      <c r="D20" s="53">
        <v>38261</v>
      </c>
      <c r="E20" s="53">
        <v>21108</v>
      </c>
      <c r="F20" s="53">
        <v>22025</v>
      </c>
      <c r="G20" s="53">
        <v>24062</v>
      </c>
      <c r="H20" s="53">
        <v>22673</v>
      </c>
      <c r="I20" s="54"/>
      <c r="J20" s="53">
        <v>12193</v>
      </c>
      <c r="K20" s="53">
        <v>10480</v>
      </c>
      <c r="L20" s="53">
        <v>3727</v>
      </c>
      <c r="M20" s="53">
        <v>1622</v>
      </c>
      <c r="N20" s="53">
        <v>2105</v>
      </c>
      <c r="O20" s="53">
        <v>84926</v>
      </c>
      <c r="P20" s="53">
        <v>37756</v>
      </c>
      <c r="Q20" s="55">
        <v>47170</v>
      </c>
      <c r="R20" s="56">
        <f>A20+1911</f>
        <v>1996</v>
      </c>
    </row>
    <row r="21" spans="1:18" s="2" customFormat="1" ht="12" customHeight="1">
      <c r="A21" s="58"/>
      <c r="B21" s="53"/>
      <c r="C21" s="53"/>
      <c r="D21" s="53"/>
      <c r="E21" s="53"/>
      <c r="F21" s="53"/>
      <c r="G21" s="53"/>
      <c r="H21" s="53"/>
      <c r="I21" s="54"/>
      <c r="J21" s="53"/>
      <c r="K21" s="53"/>
      <c r="L21" s="53"/>
      <c r="M21" s="53"/>
      <c r="N21" s="53"/>
      <c r="O21" s="53"/>
      <c r="P21" s="53"/>
      <c r="Q21" s="55"/>
      <c r="R21" s="56"/>
    </row>
    <row r="22" spans="1:18" s="2" customFormat="1" ht="12" customHeight="1">
      <c r="A22" s="62">
        <v>86</v>
      </c>
      <c r="B22" s="53">
        <v>54735</v>
      </c>
      <c r="C22" s="53">
        <v>44987</v>
      </c>
      <c r="D22" s="53">
        <v>34924</v>
      </c>
      <c r="E22" s="53">
        <v>20062</v>
      </c>
      <c r="F22" s="53">
        <v>19811</v>
      </c>
      <c r="G22" s="53">
        <v>24925</v>
      </c>
      <c r="H22" s="53">
        <v>21944</v>
      </c>
      <c r="I22" s="54"/>
      <c r="J22" s="53">
        <v>13565</v>
      </c>
      <c r="K22" s="53">
        <v>8379</v>
      </c>
      <c r="L22" s="53">
        <v>3575</v>
      </c>
      <c r="M22" s="53">
        <v>2086</v>
      </c>
      <c r="N22" s="53">
        <v>1489</v>
      </c>
      <c r="O22" s="53">
        <v>82128</v>
      </c>
      <c r="P22" s="53">
        <v>41345</v>
      </c>
      <c r="Q22" s="55">
        <v>40783</v>
      </c>
      <c r="R22" s="56">
        <f>A22+1911</f>
        <v>1997</v>
      </c>
    </row>
    <row r="23" spans="1:18" s="2" customFormat="1" ht="12" customHeight="1">
      <c r="A23" s="58">
        <f>A22+1</f>
        <v>87</v>
      </c>
      <c r="B23" s="63">
        <v>55347</v>
      </c>
      <c r="C23" s="53">
        <v>46074</v>
      </c>
      <c r="D23" s="53">
        <v>35901</v>
      </c>
      <c r="E23" s="53">
        <v>21931</v>
      </c>
      <c r="F23" s="53">
        <v>19446</v>
      </c>
      <c r="G23" s="53">
        <v>24143</v>
      </c>
      <c r="H23" s="53">
        <v>21449</v>
      </c>
      <c r="I23" s="54"/>
      <c r="J23" s="53">
        <v>13422</v>
      </c>
      <c r="K23" s="53">
        <v>8027</v>
      </c>
      <c r="L23" s="53">
        <v>3754</v>
      </c>
      <c r="M23" s="53">
        <v>2024</v>
      </c>
      <c r="N23" s="53">
        <v>1730</v>
      </c>
      <c r="O23" s="53">
        <v>77589</v>
      </c>
      <c r="P23" s="53">
        <v>41981</v>
      </c>
      <c r="Q23" s="55">
        <v>35608</v>
      </c>
      <c r="R23" s="56">
        <f>A23+1911</f>
        <v>1998</v>
      </c>
    </row>
    <row r="24" spans="1:18" s="67" customFormat="1" ht="12" customHeight="1">
      <c r="A24" s="58">
        <v>88</v>
      </c>
      <c r="B24" s="61">
        <v>63391</v>
      </c>
      <c r="C24" s="61">
        <v>34442</v>
      </c>
      <c r="D24" s="61">
        <v>43392</v>
      </c>
      <c r="E24" s="61">
        <v>14303</v>
      </c>
      <c r="F24" s="61">
        <v>19999</v>
      </c>
      <c r="G24" s="61">
        <v>20139</v>
      </c>
      <c r="H24" s="61">
        <v>19784</v>
      </c>
      <c r="I24" s="64"/>
      <c r="J24" s="61">
        <v>12442</v>
      </c>
      <c r="K24" s="61">
        <v>7342</v>
      </c>
      <c r="L24" s="61">
        <v>4045</v>
      </c>
      <c r="M24" s="61">
        <v>2115</v>
      </c>
      <c r="N24" s="61">
        <v>1930</v>
      </c>
      <c r="O24" s="65">
        <v>83557</v>
      </c>
      <c r="P24" s="65">
        <v>40589</v>
      </c>
      <c r="Q24" s="66">
        <v>42968</v>
      </c>
      <c r="R24" s="56">
        <f>A24+1911</f>
        <v>1999</v>
      </c>
    </row>
    <row r="25" spans="1:18" s="67" customFormat="1" ht="12" customHeight="1">
      <c r="A25" s="58">
        <v>89</v>
      </c>
      <c r="B25" s="63">
        <v>78592</v>
      </c>
      <c r="C25" s="63">
        <v>47462</v>
      </c>
      <c r="D25" s="63">
        <v>57027</v>
      </c>
      <c r="E25" s="63">
        <v>21195</v>
      </c>
      <c r="F25" s="63">
        <v>21565</v>
      </c>
      <c r="G25" s="63">
        <v>26267</v>
      </c>
      <c r="H25" s="63">
        <v>17883</v>
      </c>
      <c r="I25" s="64"/>
      <c r="J25" s="63">
        <v>11019</v>
      </c>
      <c r="K25" s="63">
        <v>6864</v>
      </c>
      <c r="L25" s="63">
        <v>2864</v>
      </c>
      <c r="M25" s="63">
        <v>1647</v>
      </c>
      <c r="N25" s="63">
        <v>1217</v>
      </c>
      <c r="O25" s="63">
        <v>79715</v>
      </c>
      <c r="P25" s="63">
        <v>41044</v>
      </c>
      <c r="Q25" s="68">
        <v>38671</v>
      </c>
      <c r="R25" s="56">
        <f>A25+1911</f>
        <v>2000</v>
      </c>
    </row>
    <row r="26" spans="1:18" s="67" customFormat="1" ht="12" customHeight="1">
      <c r="A26" s="69">
        <v>90</v>
      </c>
      <c r="B26" s="70">
        <f aca="true" t="shared" si="0" ref="B26:H26">SUM(B28,B30,B32)</f>
        <v>73340</v>
      </c>
      <c r="C26" s="70">
        <f t="shared" si="0"/>
        <v>62923</v>
      </c>
      <c r="D26" s="70">
        <f t="shared" si="0"/>
        <v>52501</v>
      </c>
      <c r="E26" s="70">
        <f t="shared" si="0"/>
        <v>37432</v>
      </c>
      <c r="F26" s="70">
        <f t="shared" si="0"/>
        <v>20839</v>
      </c>
      <c r="G26" s="70">
        <f t="shared" si="0"/>
        <v>25491</v>
      </c>
      <c r="H26" s="70">
        <f t="shared" si="0"/>
        <v>17829</v>
      </c>
      <c r="I26" s="64"/>
      <c r="J26" s="70">
        <f aca="true" t="shared" si="1" ref="J26:Q26">SUM(J28,J30,J32)</f>
        <v>11007</v>
      </c>
      <c r="K26" s="70">
        <f t="shared" si="1"/>
        <v>6822</v>
      </c>
      <c r="L26" s="70">
        <f t="shared" si="1"/>
        <v>2035</v>
      </c>
      <c r="M26" s="70">
        <f t="shared" si="1"/>
        <v>922</v>
      </c>
      <c r="N26" s="70">
        <f t="shared" si="1"/>
        <v>1113</v>
      </c>
      <c r="O26" s="70">
        <f t="shared" si="1"/>
        <v>79051</v>
      </c>
      <c r="P26" s="70">
        <f t="shared" si="1"/>
        <v>44000</v>
      </c>
      <c r="Q26" s="71">
        <f t="shared" si="1"/>
        <v>35051</v>
      </c>
      <c r="R26" s="72">
        <v>2001</v>
      </c>
    </row>
    <row r="27" spans="1:18" s="2" customFormat="1" ht="12" customHeight="1">
      <c r="A27" s="73"/>
      <c r="B27" s="63"/>
      <c r="C27" s="63"/>
      <c r="D27" s="63"/>
      <c r="E27" s="63"/>
      <c r="F27" s="63"/>
      <c r="G27" s="63"/>
      <c r="H27" s="63"/>
      <c r="I27" s="74"/>
      <c r="J27" s="63"/>
      <c r="K27" s="63"/>
      <c r="L27" s="63"/>
      <c r="M27" s="63"/>
      <c r="N27" s="63"/>
      <c r="O27" s="63"/>
      <c r="P27" s="63"/>
      <c r="Q27" s="68"/>
      <c r="R27" s="60"/>
    </row>
    <row r="28" spans="1:18" s="2" customFormat="1" ht="12" customHeight="1">
      <c r="A28" s="75" t="s">
        <v>0</v>
      </c>
      <c r="B28" s="63" t="s">
        <v>60</v>
      </c>
      <c r="C28" s="63" t="s">
        <v>60</v>
      </c>
      <c r="D28" s="63" t="s">
        <v>60</v>
      </c>
      <c r="E28" s="63" t="s">
        <v>60</v>
      </c>
      <c r="F28" s="63" t="s">
        <v>60</v>
      </c>
      <c r="G28" s="63" t="s">
        <v>60</v>
      </c>
      <c r="H28" s="63" t="s">
        <v>60</v>
      </c>
      <c r="J28" s="63" t="s">
        <v>60</v>
      </c>
      <c r="K28" s="63" t="s">
        <v>60</v>
      </c>
      <c r="L28" s="63" t="s">
        <v>60</v>
      </c>
      <c r="M28" s="63" t="s">
        <v>60</v>
      </c>
      <c r="N28" s="63" t="s">
        <v>60</v>
      </c>
      <c r="O28" s="63" t="s">
        <v>60</v>
      </c>
      <c r="P28" s="63" t="s">
        <v>60</v>
      </c>
      <c r="Q28" s="68" t="s">
        <v>60</v>
      </c>
      <c r="R28" s="76" t="s">
        <v>61</v>
      </c>
    </row>
    <row r="29" spans="1:18" s="2" customFormat="1" ht="12" customHeight="1">
      <c r="A29" s="75"/>
      <c r="B29" s="63"/>
      <c r="C29" s="63"/>
      <c r="D29" s="63"/>
      <c r="E29" s="60"/>
      <c r="F29" s="60"/>
      <c r="G29" s="60"/>
      <c r="H29" s="53"/>
      <c r="J29" s="53"/>
      <c r="K29" s="53"/>
      <c r="L29" s="53"/>
      <c r="M29" s="53"/>
      <c r="N29" s="53"/>
      <c r="O29" s="53"/>
      <c r="P29" s="53"/>
      <c r="Q29" s="55"/>
      <c r="R29" s="76"/>
    </row>
    <row r="30" spans="1:18" s="2" customFormat="1" ht="12" customHeight="1">
      <c r="A30" s="75" t="s">
        <v>1</v>
      </c>
      <c r="B30" s="63">
        <v>16302</v>
      </c>
      <c r="C30" s="63">
        <v>2479</v>
      </c>
      <c r="D30" s="63">
        <v>14337</v>
      </c>
      <c r="E30" s="63">
        <v>1516</v>
      </c>
      <c r="F30" s="63">
        <v>1965</v>
      </c>
      <c r="G30" s="53">
        <v>963</v>
      </c>
      <c r="H30" s="63" t="s">
        <v>60</v>
      </c>
      <c r="J30" s="63" t="s">
        <v>60</v>
      </c>
      <c r="K30" s="63" t="s">
        <v>60</v>
      </c>
      <c r="L30" s="63" t="s">
        <v>60</v>
      </c>
      <c r="M30" s="63" t="s">
        <v>60</v>
      </c>
      <c r="N30" s="63" t="s">
        <v>60</v>
      </c>
      <c r="O30" s="53">
        <v>2614</v>
      </c>
      <c r="P30" s="53">
        <v>2271</v>
      </c>
      <c r="Q30" s="55">
        <v>343</v>
      </c>
      <c r="R30" s="76" t="s">
        <v>62</v>
      </c>
    </row>
    <row r="31" spans="1:18" s="2" customFormat="1" ht="12" customHeight="1">
      <c r="A31" s="75"/>
      <c r="B31" s="63"/>
      <c r="C31" s="63"/>
      <c r="D31" s="63"/>
      <c r="E31" s="63"/>
      <c r="F31" s="63"/>
      <c r="G31" s="63"/>
      <c r="H31" s="63"/>
      <c r="I31" s="74"/>
      <c r="J31" s="63"/>
      <c r="K31" s="63"/>
      <c r="L31" s="63"/>
      <c r="M31" s="63"/>
      <c r="N31" s="63"/>
      <c r="O31" s="63"/>
      <c r="P31" s="63"/>
      <c r="Q31" s="68"/>
      <c r="R31" s="76"/>
    </row>
    <row r="32" spans="1:18" s="2" customFormat="1" ht="12" customHeight="1">
      <c r="A32" s="75" t="s">
        <v>2</v>
      </c>
      <c r="B32" s="63">
        <f aca="true" t="shared" si="2" ref="B32:H32">SUM(B34:B57)</f>
        <v>57038</v>
      </c>
      <c r="C32" s="63">
        <f t="shared" si="2"/>
        <v>60444</v>
      </c>
      <c r="D32" s="63">
        <f t="shared" si="2"/>
        <v>38164</v>
      </c>
      <c r="E32" s="63">
        <f t="shared" si="2"/>
        <v>35916</v>
      </c>
      <c r="F32" s="63">
        <f t="shared" si="2"/>
        <v>18874</v>
      </c>
      <c r="G32" s="63">
        <f t="shared" si="2"/>
        <v>24528</v>
      </c>
      <c r="H32" s="63">
        <f t="shared" si="2"/>
        <v>17829</v>
      </c>
      <c r="I32" s="74"/>
      <c r="J32" s="63">
        <f aca="true" t="shared" si="3" ref="J32:Q32">SUM(J34:J57)</f>
        <v>11007</v>
      </c>
      <c r="K32" s="63">
        <f t="shared" si="3"/>
        <v>6822</v>
      </c>
      <c r="L32" s="63">
        <f t="shared" si="3"/>
        <v>2035</v>
      </c>
      <c r="M32" s="63">
        <f t="shared" si="3"/>
        <v>922</v>
      </c>
      <c r="N32" s="63">
        <f t="shared" si="3"/>
        <v>1113</v>
      </c>
      <c r="O32" s="63">
        <f t="shared" si="3"/>
        <v>76437</v>
      </c>
      <c r="P32" s="63">
        <f t="shared" si="3"/>
        <v>41729</v>
      </c>
      <c r="Q32" s="68">
        <f t="shared" si="3"/>
        <v>34708</v>
      </c>
      <c r="R32" s="76" t="s">
        <v>63</v>
      </c>
    </row>
    <row r="33" spans="1:18" s="2" customFormat="1" ht="12" customHeight="1">
      <c r="A33" s="75"/>
      <c r="B33" s="63"/>
      <c r="C33" s="63"/>
      <c r="D33" s="63"/>
      <c r="E33" s="63"/>
      <c r="F33" s="63"/>
      <c r="G33" s="63"/>
      <c r="H33" s="63"/>
      <c r="I33" s="74"/>
      <c r="J33" s="63"/>
      <c r="K33" s="63"/>
      <c r="L33" s="63"/>
      <c r="M33" s="63"/>
      <c r="N33" s="63"/>
      <c r="O33" s="63"/>
      <c r="P33" s="63"/>
      <c r="Q33" s="68"/>
      <c r="R33" s="60"/>
    </row>
    <row r="34" spans="1:18" s="2" customFormat="1" ht="12" customHeight="1">
      <c r="A34" s="75" t="s">
        <v>3</v>
      </c>
      <c r="B34" s="63">
        <v>3270</v>
      </c>
      <c r="C34" s="63">
        <v>17729</v>
      </c>
      <c r="D34" s="63">
        <v>2570</v>
      </c>
      <c r="E34" s="77">
        <v>16398</v>
      </c>
      <c r="F34" s="77">
        <v>700</v>
      </c>
      <c r="G34" s="53">
        <v>1331</v>
      </c>
      <c r="H34" s="53">
        <v>206</v>
      </c>
      <c r="J34" s="63">
        <v>206</v>
      </c>
      <c r="K34" s="63" t="s">
        <v>60</v>
      </c>
      <c r="L34" s="63" t="s">
        <v>60</v>
      </c>
      <c r="M34" s="63" t="s">
        <v>60</v>
      </c>
      <c r="N34" s="63" t="s">
        <v>60</v>
      </c>
      <c r="O34" s="53">
        <v>53</v>
      </c>
      <c r="P34" s="53">
        <v>33</v>
      </c>
      <c r="Q34" s="55">
        <v>20</v>
      </c>
      <c r="R34" s="78" t="s">
        <v>64</v>
      </c>
    </row>
    <row r="35" spans="1:18" s="2" customFormat="1" ht="12" customHeight="1">
      <c r="A35" s="75" t="s">
        <v>4</v>
      </c>
      <c r="B35" s="63">
        <v>7310</v>
      </c>
      <c r="C35" s="63">
        <v>9497</v>
      </c>
      <c r="D35" s="63">
        <v>5438</v>
      </c>
      <c r="E35" s="77">
        <v>5174</v>
      </c>
      <c r="F35" s="77">
        <v>1872</v>
      </c>
      <c r="G35" s="53">
        <v>4323</v>
      </c>
      <c r="H35" s="63" t="s">
        <v>60</v>
      </c>
      <c r="J35" s="63" t="s">
        <v>60</v>
      </c>
      <c r="K35" s="63" t="s">
        <v>60</v>
      </c>
      <c r="L35" s="63">
        <v>273</v>
      </c>
      <c r="M35" s="63">
        <v>149</v>
      </c>
      <c r="N35" s="53">
        <v>124</v>
      </c>
      <c r="O35" s="53">
        <v>1824</v>
      </c>
      <c r="P35" s="53">
        <v>950</v>
      </c>
      <c r="Q35" s="55">
        <v>874</v>
      </c>
      <c r="R35" s="78" t="s">
        <v>65</v>
      </c>
    </row>
    <row r="36" spans="1:18" s="2" customFormat="1" ht="12" customHeight="1">
      <c r="A36" s="75" t="s">
        <v>5</v>
      </c>
      <c r="B36" s="63">
        <v>1552</v>
      </c>
      <c r="C36" s="63">
        <v>910</v>
      </c>
      <c r="D36" s="63">
        <v>658</v>
      </c>
      <c r="E36" s="77">
        <v>550</v>
      </c>
      <c r="F36" s="77">
        <v>894</v>
      </c>
      <c r="G36" s="53">
        <v>360</v>
      </c>
      <c r="H36" s="63" t="s">
        <v>60</v>
      </c>
      <c r="J36" s="63" t="s">
        <v>60</v>
      </c>
      <c r="K36" s="63" t="s">
        <v>60</v>
      </c>
      <c r="L36" s="63">
        <v>408</v>
      </c>
      <c r="M36" s="63" t="s">
        <v>60</v>
      </c>
      <c r="N36" s="53">
        <v>408</v>
      </c>
      <c r="O36" s="53">
        <v>747</v>
      </c>
      <c r="P36" s="53">
        <v>99</v>
      </c>
      <c r="Q36" s="55">
        <v>648</v>
      </c>
      <c r="R36" s="78" t="s">
        <v>66</v>
      </c>
    </row>
    <row r="37" spans="1:18" s="2" customFormat="1" ht="12" customHeight="1">
      <c r="A37" s="75" t="s">
        <v>6</v>
      </c>
      <c r="B37" s="63">
        <v>342</v>
      </c>
      <c r="C37" s="63" t="s">
        <v>60</v>
      </c>
      <c r="D37" s="63">
        <v>254</v>
      </c>
      <c r="E37" s="63" t="s">
        <v>60</v>
      </c>
      <c r="F37" s="77">
        <v>88</v>
      </c>
      <c r="G37" s="63" t="s">
        <v>60</v>
      </c>
      <c r="H37" s="63" t="s">
        <v>60</v>
      </c>
      <c r="J37" s="63" t="s">
        <v>60</v>
      </c>
      <c r="K37" s="63" t="s">
        <v>60</v>
      </c>
      <c r="L37" s="63" t="s">
        <v>60</v>
      </c>
      <c r="M37" s="63" t="s">
        <v>60</v>
      </c>
      <c r="N37" s="63" t="s">
        <v>60</v>
      </c>
      <c r="O37" s="53">
        <v>307</v>
      </c>
      <c r="P37" s="53">
        <v>121</v>
      </c>
      <c r="Q37" s="55">
        <v>186</v>
      </c>
      <c r="R37" s="78" t="s">
        <v>67</v>
      </c>
    </row>
    <row r="38" spans="1:18" s="2" customFormat="1" ht="12" customHeight="1">
      <c r="A38" s="75" t="s">
        <v>7</v>
      </c>
      <c r="B38" s="63">
        <v>2848</v>
      </c>
      <c r="C38" s="63">
        <v>3846</v>
      </c>
      <c r="D38" s="63">
        <v>1851</v>
      </c>
      <c r="E38" s="77">
        <v>1282</v>
      </c>
      <c r="F38" s="77">
        <v>997</v>
      </c>
      <c r="G38" s="53">
        <v>2564</v>
      </c>
      <c r="H38" s="63" t="s">
        <v>60</v>
      </c>
      <c r="J38" s="63" t="s">
        <v>60</v>
      </c>
      <c r="K38" s="63" t="s">
        <v>60</v>
      </c>
      <c r="L38" s="63">
        <v>3</v>
      </c>
      <c r="M38" s="63" t="s">
        <v>60</v>
      </c>
      <c r="N38" s="53">
        <v>3</v>
      </c>
      <c r="O38" s="53">
        <v>110</v>
      </c>
      <c r="P38" s="53">
        <v>27</v>
      </c>
      <c r="Q38" s="55">
        <v>83</v>
      </c>
      <c r="R38" s="78" t="s">
        <v>68</v>
      </c>
    </row>
    <row r="39" spans="1:18" s="2" customFormat="1" ht="12" customHeight="1">
      <c r="A39" s="79"/>
      <c r="B39" s="63"/>
      <c r="C39" s="63"/>
      <c r="D39" s="63"/>
      <c r="E39" s="77"/>
      <c r="F39" s="77"/>
      <c r="G39" s="53"/>
      <c r="H39" s="53"/>
      <c r="J39" s="63"/>
      <c r="K39" s="53"/>
      <c r="L39" s="63"/>
      <c r="M39" s="63"/>
      <c r="N39" s="53"/>
      <c r="O39" s="53"/>
      <c r="P39" s="53"/>
      <c r="Q39" s="55"/>
      <c r="R39" s="78"/>
    </row>
    <row r="40" spans="1:18" s="2" customFormat="1" ht="12" customHeight="1">
      <c r="A40" s="75" t="s">
        <v>8</v>
      </c>
      <c r="B40" s="63">
        <v>1735</v>
      </c>
      <c r="C40" s="63">
        <v>3383</v>
      </c>
      <c r="D40" s="63">
        <v>525</v>
      </c>
      <c r="E40" s="77">
        <v>588</v>
      </c>
      <c r="F40" s="77">
        <v>1210</v>
      </c>
      <c r="G40" s="53">
        <v>2795</v>
      </c>
      <c r="H40" s="53">
        <v>29</v>
      </c>
      <c r="J40" s="63">
        <v>1</v>
      </c>
      <c r="K40" s="53">
        <v>28</v>
      </c>
      <c r="L40" s="63" t="s">
        <v>60</v>
      </c>
      <c r="M40" s="63" t="s">
        <v>60</v>
      </c>
      <c r="N40" s="63" t="s">
        <v>60</v>
      </c>
      <c r="O40" s="53">
        <v>212</v>
      </c>
      <c r="P40" s="53">
        <v>32</v>
      </c>
      <c r="Q40" s="55">
        <v>180</v>
      </c>
      <c r="R40" s="78" t="s">
        <v>69</v>
      </c>
    </row>
    <row r="41" spans="1:18" s="2" customFormat="1" ht="12" customHeight="1">
      <c r="A41" s="75" t="s">
        <v>9</v>
      </c>
      <c r="B41" s="63">
        <v>1857</v>
      </c>
      <c r="C41" s="63">
        <v>5024</v>
      </c>
      <c r="D41" s="63">
        <v>1531</v>
      </c>
      <c r="E41" s="77">
        <v>1298</v>
      </c>
      <c r="F41" s="77">
        <v>326</v>
      </c>
      <c r="G41" s="53">
        <v>3726</v>
      </c>
      <c r="H41" s="53">
        <v>2547</v>
      </c>
      <c r="J41" s="63">
        <v>2171</v>
      </c>
      <c r="K41" s="53">
        <v>376</v>
      </c>
      <c r="L41" s="63" t="s">
        <v>60</v>
      </c>
      <c r="M41" s="63" t="s">
        <v>60</v>
      </c>
      <c r="N41" s="63" t="s">
        <v>60</v>
      </c>
      <c r="O41" s="53">
        <v>4722</v>
      </c>
      <c r="P41" s="53">
        <v>1406</v>
      </c>
      <c r="Q41" s="55">
        <v>3316</v>
      </c>
      <c r="R41" s="78" t="s">
        <v>70</v>
      </c>
    </row>
    <row r="42" spans="1:18" s="2" customFormat="1" ht="12" customHeight="1">
      <c r="A42" s="75" t="s">
        <v>10</v>
      </c>
      <c r="B42" s="63" t="s">
        <v>60</v>
      </c>
      <c r="C42" s="63" t="s">
        <v>60</v>
      </c>
      <c r="D42" s="63" t="s">
        <v>60</v>
      </c>
      <c r="E42" s="63" t="s">
        <v>60</v>
      </c>
      <c r="F42" s="63" t="s">
        <v>60</v>
      </c>
      <c r="G42" s="63" t="s">
        <v>60</v>
      </c>
      <c r="H42" s="63" t="s">
        <v>60</v>
      </c>
      <c r="J42" s="63" t="s">
        <v>60</v>
      </c>
      <c r="K42" s="63" t="s">
        <v>60</v>
      </c>
      <c r="L42" s="63">
        <v>258</v>
      </c>
      <c r="M42" s="63">
        <v>96</v>
      </c>
      <c r="N42" s="53">
        <v>162</v>
      </c>
      <c r="O42" s="53">
        <v>247</v>
      </c>
      <c r="P42" s="53">
        <v>85</v>
      </c>
      <c r="Q42" s="55">
        <v>162</v>
      </c>
      <c r="R42" s="78" t="s">
        <v>71</v>
      </c>
    </row>
    <row r="43" spans="1:18" s="2" customFormat="1" ht="12" customHeight="1">
      <c r="A43" s="75" t="s">
        <v>11</v>
      </c>
      <c r="B43" s="63">
        <v>1757</v>
      </c>
      <c r="C43" s="63">
        <v>829</v>
      </c>
      <c r="D43" s="63">
        <v>1044</v>
      </c>
      <c r="E43" s="77">
        <v>386</v>
      </c>
      <c r="F43" s="77">
        <v>713</v>
      </c>
      <c r="G43" s="53">
        <v>443</v>
      </c>
      <c r="H43" s="53">
        <v>5787</v>
      </c>
      <c r="J43" s="63">
        <v>2380</v>
      </c>
      <c r="K43" s="53">
        <v>3407</v>
      </c>
      <c r="L43" s="63" t="s">
        <v>60</v>
      </c>
      <c r="M43" s="63" t="s">
        <v>60</v>
      </c>
      <c r="N43" s="63" t="s">
        <v>60</v>
      </c>
      <c r="O43" s="53">
        <v>13084</v>
      </c>
      <c r="P43" s="53">
        <v>5348</v>
      </c>
      <c r="Q43" s="55">
        <v>7736</v>
      </c>
      <c r="R43" s="78" t="s">
        <v>72</v>
      </c>
    </row>
    <row r="44" spans="1:18" s="2" customFormat="1" ht="12" customHeight="1">
      <c r="A44" s="75" t="s">
        <v>12</v>
      </c>
      <c r="B44" s="63">
        <v>1524</v>
      </c>
      <c r="C44" s="63">
        <v>1555</v>
      </c>
      <c r="D44" s="63">
        <v>820</v>
      </c>
      <c r="E44" s="77">
        <v>1072</v>
      </c>
      <c r="F44" s="77">
        <v>704</v>
      </c>
      <c r="G44" s="53">
        <v>483</v>
      </c>
      <c r="H44" s="53">
        <v>3551</v>
      </c>
      <c r="J44" s="63">
        <v>2494</v>
      </c>
      <c r="K44" s="53">
        <v>1057</v>
      </c>
      <c r="L44" s="63">
        <v>124</v>
      </c>
      <c r="M44" s="63" t="s">
        <v>60</v>
      </c>
      <c r="N44" s="53">
        <v>124</v>
      </c>
      <c r="O44" s="53">
        <v>8743</v>
      </c>
      <c r="P44" s="53">
        <v>4783</v>
      </c>
      <c r="Q44" s="55">
        <v>3960</v>
      </c>
      <c r="R44" s="78" t="s">
        <v>73</v>
      </c>
    </row>
    <row r="45" spans="1:18" s="2" customFormat="1" ht="12" customHeight="1">
      <c r="A45" s="75"/>
      <c r="B45" s="63"/>
      <c r="C45" s="63"/>
      <c r="D45" s="63"/>
      <c r="E45" s="77"/>
      <c r="F45" s="77"/>
      <c r="G45" s="53"/>
      <c r="H45" s="53"/>
      <c r="J45" s="63"/>
      <c r="K45" s="53"/>
      <c r="L45" s="63"/>
      <c r="M45" s="63" t="s">
        <v>74</v>
      </c>
      <c r="N45" s="53"/>
      <c r="O45" s="53"/>
      <c r="P45" s="53"/>
      <c r="Q45" s="55"/>
      <c r="R45" s="78"/>
    </row>
    <row r="46" spans="1:18" s="2" customFormat="1" ht="12" customHeight="1">
      <c r="A46" s="75" t="s">
        <v>13</v>
      </c>
      <c r="B46" s="63">
        <v>3905</v>
      </c>
      <c r="C46" s="63">
        <v>7962</v>
      </c>
      <c r="D46" s="63">
        <v>2999</v>
      </c>
      <c r="E46" s="77">
        <v>4484</v>
      </c>
      <c r="F46" s="77">
        <v>906</v>
      </c>
      <c r="G46" s="53">
        <v>3478</v>
      </c>
      <c r="H46" s="53">
        <v>986</v>
      </c>
      <c r="J46" s="63">
        <v>824</v>
      </c>
      <c r="K46" s="53">
        <v>162</v>
      </c>
      <c r="L46" s="63">
        <v>611</v>
      </c>
      <c r="M46" s="63">
        <v>500</v>
      </c>
      <c r="N46" s="53">
        <v>111</v>
      </c>
      <c r="O46" s="53">
        <v>14219</v>
      </c>
      <c r="P46" s="53">
        <v>6103</v>
      </c>
      <c r="Q46" s="55">
        <v>8116</v>
      </c>
      <c r="R46" s="78" t="s">
        <v>75</v>
      </c>
    </row>
    <row r="47" spans="1:18" s="2" customFormat="1" ht="12" customHeight="1">
      <c r="A47" s="75" t="s">
        <v>14</v>
      </c>
      <c r="B47" s="63">
        <v>3821</v>
      </c>
      <c r="C47" s="63">
        <v>4030</v>
      </c>
      <c r="D47" s="63">
        <v>2436</v>
      </c>
      <c r="E47" s="77">
        <v>2402</v>
      </c>
      <c r="F47" s="77">
        <v>1385</v>
      </c>
      <c r="G47" s="53">
        <v>1628</v>
      </c>
      <c r="H47" s="53">
        <v>36</v>
      </c>
      <c r="J47" s="63">
        <v>25</v>
      </c>
      <c r="K47" s="53">
        <v>11</v>
      </c>
      <c r="L47" s="63">
        <v>346</v>
      </c>
      <c r="M47" s="63">
        <v>165</v>
      </c>
      <c r="N47" s="53">
        <v>181</v>
      </c>
      <c r="O47" s="53">
        <v>7238</v>
      </c>
      <c r="P47" s="53">
        <v>4488</v>
      </c>
      <c r="Q47" s="55">
        <v>2750</v>
      </c>
      <c r="R47" s="78" t="s">
        <v>76</v>
      </c>
    </row>
    <row r="48" spans="1:18" s="2" customFormat="1" ht="12" customHeight="1">
      <c r="A48" s="75" t="s">
        <v>15</v>
      </c>
      <c r="B48" s="63">
        <v>9770</v>
      </c>
      <c r="C48" s="63">
        <v>1249</v>
      </c>
      <c r="D48" s="63">
        <v>6693</v>
      </c>
      <c r="E48" s="77">
        <v>25</v>
      </c>
      <c r="F48" s="77">
        <v>3077</v>
      </c>
      <c r="G48" s="53">
        <v>1224</v>
      </c>
      <c r="H48" s="53">
        <v>100</v>
      </c>
      <c r="J48" s="63">
        <v>66</v>
      </c>
      <c r="K48" s="53">
        <v>34</v>
      </c>
      <c r="L48" s="63" t="s">
        <v>60</v>
      </c>
      <c r="M48" s="63" t="s">
        <v>60</v>
      </c>
      <c r="N48" s="63" t="s">
        <v>60</v>
      </c>
      <c r="O48" s="53">
        <v>11111</v>
      </c>
      <c r="P48" s="53">
        <v>7091</v>
      </c>
      <c r="Q48" s="55">
        <v>4020</v>
      </c>
      <c r="R48" s="78" t="s">
        <v>77</v>
      </c>
    </row>
    <row r="49" spans="1:18" s="2" customFormat="1" ht="12" customHeight="1">
      <c r="A49" s="75" t="s">
        <v>16</v>
      </c>
      <c r="B49" s="63">
        <v>4696</v>
      </c>
      <c r="C49" s="63">
        <v>536</v>
      </c>
      <c r="D49" s="63">
        <v>3175</v>
      </c>
      <c r="E49" s="77">
        <v>263</v>
      </c>
      <c r="F49" s="77">
        <v>1521</v>
      </c>
      <c r="G49" s="53">
        <v>273</v>
      </c>
      <c r="H49" s="63" t="s">
        <v>60</v>
      </c>
      <c r="J49" s="63" t="s">
        <v>60</v>
      </c>
      <c r="K49" s="63" t="s">
        <v>60</v>
      </c>
      <c r="L49" s="63" t="s">
        <v>60</v>
      </c>
      <c r="M49" s="63" t="s">
        <v>60</v>
      </c>
      <c r="N49" s="63" t="s">
        <v>60</v>
      </c>
      <c r="O49" s="53">
        <v>509</v>
      </c>
      <c r="P49" s="53">
        <v>144</v>
      </c>
      <c r="Q49" s="55">
        <v>365</v>
      </c>
      <c r="R49" s="78" t="s">
        <v>78</v>
      </c>
    </row>
    <row r="50" spans="1:18" s="2" customFormat="1" ht="12" customHeight="1">
      <c r="A50" s="75" t="s">
        <v>17</v>
      </c>
      <c r="B50" s="63">
        <v>1232</v>
      </c>
      <c r="C50" s="63">
        <v>304</v>
      </c>
      <c r="D50" s="63">
        <v>1232</v>
      </c>
      <c r="E50" s="77">
        <v>272</v>
      </c>
      <c r="F50" s="63" t="s">
        <v>60</v>
      </c>
      <c r="G50" s="53">
        <v>32</v>
      </c>
      <c r="H50" s="53">
        <v>1</v>
      </c>
      <c r="J50" s="63">
        <v>1</v>
      </c>
      <c r="K50" s="63" t="s">
        <v>60</v>
      </c>
      <c r="L50" s="63">
        <v>12</v>
      </c>
      <c r="M50" s="63">
        <v>12</v>
      </c>
      <c r="N50" s="63" t="s">
        <v>60</v>
      </c>
      <c r="O50" s="53">
        <v>986</v>
      </c>
      <c r="P50" s="53">
        <v>986</v>
      </c>
      <c r="Q50" s="68" t="s">
        <v>60</v>
      </c>
      <c r="R50" s="78" t="s">
        <v>79</v>
      </c>
    </row>
    <row r="51" spans="1:18" s="2" customFormat="1" ht="12" customHeight="1">
      <c r="A51" s="75" t="s">
        <v>18</v>
      </c>
      <c r="B51" s="63">
        <v>1329</v>
      </c>
      <c r="C51" s="63">
        <v>1764</v>
      </c>
      <c r="D51" s="63">
        <v>984</v>
      </c>
      <c r="E51" s="77">
        <v>446</v>
      </c>
      <c r="F51" s="77">
        <v>345</v>
      </c>
      <c r="G51" s="53">
        <v>1318</v>
      </c>
      <c r="H51" s="53">
        <v>1237</v>
      </c>
      <c r="J51" s="63">
        <v>679</v>
      </c>
      <c r="K51" s="53">
        <v>558</v>
      </c>
      <c r="L51" s="63" t="s">
        <v>60</v>
      </c>
      <c r="M51" s="63" t="s">
        <v>60</v>
      </c>
      <c r="N51" s="63" t="s">
        <v>60</v>
      </c>
      <c r="O51" s="63" t="s">
        <v>60</v>
      </c>
      <c r="P51" s="63" t="s">
        <v>60</v>
      </c>
      <c r="Q51" s="68" t="s">
        <v>60</v>
      </c>
      <c r="R51" s="78" t="s">
        <v>80</v>
      </c>
    </row>
    <row r="52" spans="1:18" s="2" customFormat="1" ht="12" customHeight="1">
      <c r="A52" s="75"/>
      <c r="B52" s="63"/>
      <c r="C52" s="63"/>
      <c r="D52" s="63"/>
      <c r="E52" s="77"/>
      <c r="F52" s="77"/>
      <c r="G52" s="53"/>
      <c r="H52" s="53"/>
      <c r="J52" s="63"/>
      <c r="K52" s="53"/>
      <c r="L52" s="63"/>
      <c r="M52" s="63"/>
      <c r="N52" s="53"/>
      <c r="O52" s="53"/>
      <c r="P52" s="53"/>
      <c r="Q52" s="55"/>
      <c r="R52" s="78"/>
    </row>
    <row r="53" spans="1:18" s="2" customFormat="1" ht="12" customHeight="1">
      <c r="A53" s="75" t="s">
        <v>19</v>
      </c>
      <c r="B53" s="63">
        <v>171</v>
      </c>
      <c r="C53" s="63" t="s">
        <v>60</v>
      </c>
      <c r="D53" s="63">
        <v>104</v>
      </c>
      <c r="E53" s="63" t="s">
        <v>60</v>
      </c>
      <c r="F53" s="77">
        <v>67</v>
      </c>
      <c r="G53" s="63" t="s">
        <v>60</v>
      </c>
      <c r="H53" s="63" t="s">
        <v>60</v>
      </c>
      <c r="I53" s="63" t="s">
        <v>74</v>
      </c>
      <c r="J53" s="63" t="s">
        <v>60</v>
      </c>
      <c r="K53" s="63" t="s">
        <v>60</v>
      </c>
      <c r="L53" s="63" t="s">
        <v>60</v>
      </c>
      <c r="M53" s="63" t="s">
        <v>60</v>
      </c>
      <c r="N53" s="63" t="s">
        <v>60</v>
      </c>
      <c r="O53" s="63" t="s">
        <v>60</v>
      </c>
      <c r="P53" s="63" t="s">
        <v>60</v>
      </c>
      <c r="Q53" s="68" t="s">
        <v>60</v>
      </c>
      <c r="R53" s="78" t="s">
        <v>81</v>
      </c>
    </row>
    <row r="54" spans="1:18" s="2" customFormat="1" ht="12" customHeight="1">
      <c r="A54" s="75" t="s">
        <v>20</v>
      </c>
      <c r="B54" s="63">
        <v>3264</v>
      </c>
      <c r="C54" s="63">
        <v>1632</v>
      </c>
      <c r="D54" s="63">
        <v>2288</v>
      </c>
      <c r="E54" s="77">
        <v>1144</v>
      </c>
      <c r="F54" s="77">
        <v>976</v>
      </c>
      <c r="G54" s="53">
        <v>488</v>
      </c>
      <c r="H54" s="53">
        <v>3141</v>
      </c>
      <c r="J54" s="63">
        <v>2019</v>
      </c>
      <c r="K54" s="53">
        <v>1122</v>
      </c>
      <c r="L54" s="63" t="s">
        <v>60</v>
      </c>
      <c r="M54" s="63" t="s">
        <v>60</v>
      </c>
      <c r="N54" s="63" t="s">
        <v>60</v>
      </c>
      <c r="O54" s="53">
        <v>74</v>
      </c>
      <c r="P54" s="53">
        <v>49</v>
      </c>
      <c r="Q54" s="55">
        <v>25</v>
      </c>
      <c r="R54" s="78" t="s">
        <v>82</v>
      </c>
    </row>
    <row r="55" spans="1:18" s="2" customFormat="1" ht="12" customHeight="1">
      <c r="A55" s="75" t="s">
        <v>21</v>
      </c>
      <c r="B55" s="63" t="s">
        <v>60</v>
      </c>
      <c r="C55" s="63" t="s">
        <v>60</v>
      </c>
      <c r="D55" s="63" t="s">
        <v>60</v>
      </c>
      <c r="E55" s="63" t="s">
        <v>60</v>
      </c>
      <c r="F55" s="63" t="s">
        <v>60</v>
      </c>
      <c r="G55" s="63" t="s">
        <v>60</v>
      </c>
      <c r="H55" s="63" t="s">
        <v>60</v>
      </c>
      <c r="J55" s="63" t="s">
        <v>60</v>
      </c>
      <c r="K55" s="63" t="s">
        <v>60</v>
      </c>
      <c r="L55" s="63" t="s">
        <v>60</v>
      </c>
      <c r="M55" s="63" t="s">
        <v>60</v>
      </c>
      <c r="N55" s="63" t="s">
        <v>60</v>
      </c>
      <c r="O55" s="53">
        <v>57</v>
      </c>
      <c r="P55" s="53">
        <v>15</v>
      </c>
      <c r="Q55" s="55">
        <v>42</v>
      </c>
      <c r="R55" s="78" t="s">
        <v>83</v>
      </c>
    </row>
    <row r="56" spans="1:18" s="2" customFormat="1" ht="12" customHeight="1">
      <c r="A56" s="75" t="s">
        <v>22</v>
      </c>
      <c r="B56" s="63" t="s">
        <v>60</v>
      </c>
      <c r="C56" s="63" t="s">
        <v>60</v>
      </c>
      <c r="D56" s="63" t="s">
        <v>60</v>
      </c>
      <c r="E56" s="63" t="s">
        <v>60</v>
      </c>
      <c r="F56" s="63" t="s">
        <v>60</v>
      </c>
      <c r="G56" s="63" t="s">
        <v>60</v>
      </c>
      <c r="H56" s="63" t="s">
        <v>60</v>
      </c>
      <c r="J56" s="63" t="s">
        <v>60</v>
      </c>
      <c r="K56" s="63" t="s">
        <v>60</v>
      </c>
      <c r="L56" s="63" t="s">
        <v>60</v>
      </c>
      <c r="M56" s="63" t="s">
        <v>60</v>
      </c>
      <c r="N56" s="63" t="s">
        <v>60</v>
      </c>
      <c r="O56" s="53">
        <v>1</v>
      </c>
      <c r="P56" s="63" t="s">
        <v>60</v>
      </c>
      <c r="Q56" s="55">
        <v>1</v>
      </c>
      <c r="R56" s="78" t="s">
        <v>84</v>
      </c>
    </row>
    <row r="57" spans="1:56" s="2" customFormat="1" ht="12" customHeight="1">
      <c r="A57" s="75" t="s">
        <v>23</v>
      </c>
      <c r="B57" s="63">
        <v>6655</v>
      </c>
      <c r="C57" s="63">
        <v>194</v>
      </c>
      <c r="D57" s="63">
        <v>3562</v>
      </c>
      <c r="E57" s="77">
        <v>132</v>
      </c>
      <c r="F57" s="77">
        <v>3093</v>
      </c>
      <c r="G57" s="80">
        <v>62</v>
      </c>
      <c r="H57" s="80">
        <v>208</v>
      </c>
      <c r="J57" s="77">
        <v>141</v>
      </c>
      <c r="K57" s="80">
        <v>67</v>
      </c>
      <c r="L57" s="63" t="s">
        <v>60</v>
      </c>
      <c r="M57" s="63" t="s">
        <v>60</v>
      </c>
      <c r="N57" s="63" t="s">
        <v>60</v>
      </c>
      <c r="O57" s="80">
        <v>12193</v>
      </c>
      <c r="P57" s="80">
        <v>9969</v>
      </c>
      <c r="Q57" s="55">
        <v>2224</v>
      </c>
      <c r="R57" s="81" t="s">
        <v>85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18" s="2" customFormat="1" ht="7.5" customHeight="1">
      <c r="A58" s="42"/>
      <c r="B58" s="82"/>
      <c r="C58" s="82"/>
      <c r="D58" s="82"/>
      <c r="E58" s="82"/>
      <c r="F58" s="82"/>
      <c r="G58" s="82"/>
      <c r="H58" s="82"/>
      <c r="I58" s="74"/>
      <c r="J58" s="83"/>
      <c r="K58" s="83"/>
      <c r="L58" s="83"/>
      <c r="M58" s="83"/>
      <c r="N58" s="83"/>
      <c r="O58" s="83"/>
      <c r="P58" s="83"/>
      <c r="Q58" s="84"/>
      <c r="R58" s="85"/>
    </row>
    <row r="59" spans="1:10" s="2" customFormat="1" ht="12" customHeight="1">
      <c r="A59" s="2" t="s">
        <v>86</v>
      </c>
      <c r="J59" s="60" t="s">
        <v>87</v>
      </c>
    </row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</sheetData>
  <mergeCells count="12">
    <mergeCell ref="B5:G5"/>
    <mergeCell ref="B6:G6"/>
    <mergeCell ref="A2:H2"/>
    <mergeCell ref="J2:R2"/>
    <mergeCell ref="L5:N5"/>
    <mergeCell ref="O5:Q5"/>
    <mergeCell ref="J5:K5"/>
    <mergeCell ref="D8:E8"/>
    <mergeCell ref="F8:G8"/>
    <mergeCell ref="L6:N6"/>
    <mergeCell ref="O6:Q6"/>
    <mergeCell ref="J6:K6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2002-07-08T01:50:47Z</dcterms:created>
  <dcterms:modified xsi:type="dcterms:W3CDTF">2004-07-19T08:48:07Z</dcterms:modified>
  <cp:category/>
  <cp:version/>
  <cp:contentType/>
  <cp:contentStatus/>
</cp:coreProperties>
</file>