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農機-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<sst xmlns="http://schemas.openxmlformats.org/spreadsheetml/2006/main" count="157" uniqueCount="111">
  <si>
    <t xml:space="preserve">AG. STATISTICS YEARBOOK 2001     323   </t>
  </si>
  <si>
    <t xml:space="preserve">Unit: Number   </t>
  </si>
  <si>
    <t>動力中耕</t>
  </si>
  <si>
    <t>高性能</t>
  </si>
  <si>
    <t>水稻</t>
  </si>
  <si>
    <t>耕  耘  機</t>
  </si>
  <si>
    <t>曳  引  機</t>
  </si>
  <si>
    <t xml:space="preserve">               Power Rice Trans-Planter</t>
  </si>
  <si>
    <t>管  理  機</t>
  </si>
  <si>
    <t>動力割草機</t>
  </si>
  <si>
    <t>動力噴霧機</t>
  </si>
  <si>
    <t>抽  水  機</t>
  </si>
  <si>
    <t>聯合收穫機</t>
  </si>
  <si>
    <t>玉米脫粒機</t>
  </si>
  <si>
    <t>高梁脫粒機</t>
  </si>
  <si>
    <t>年  次  及  地  區  別</t>
  </si>
  <si>
    <t xml:space="preserve">        83</t>
  </si>
  <si>
    <t xml:space="preserve">        84</t>
  </si>
  <si>
    <t xml:space="preserve">        87</t>
  </si>
  <si>
    <t xml:space="preserve">        88</t>
  </si>
  <si>
    <t xml:space="preserve">        89</t>
  </si>
  <si>
    <t xml:space="preserve">        90</t>
  </si>
  <si>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</si>
  <si>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</si>
  <si>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</si>
  <si>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</si>
  <si>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</si>
  <si>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</si>
  <si>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</si>
  <si>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</si>
  <si>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</si>
  <si>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</si>
  <si>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</si>
  <si>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</si>
  <si>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</si>
  <si>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</si>
  <si>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</si>
  <si>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</si>
  <si>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</si>
  <si>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</si>
  <si>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</si>
  <si>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</si>
  <si>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</si>
  <si>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</si>
  <si>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</si>
  <si>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</si>
  <si>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322     90</t>
    </r>
    <r>
      <rPr>
        <sz val="8"/>
        <rFont val="標楷體"/>
        <family val="4"/>
      </rPr>
      <t>年農業統計年報</t>
    </r>
  </si>
  <si>
    <r>
      <t xml:space="preserve">1.  </t>
    </r>
    <r>
      <rPr>
        <sz val="14"/>
        <rFont val="標楷體"/>
        <family val="4"/>
      </rPr>
      <t>農機－農家年底現有數</t>
    </r>
  </si>
  <si>
    <r>
      <t xml:space="preserve">1.  Farm Machine </t>
    </r>
    <r>
      <rPr>
        <sz val="14"/>
        <rFont val="標楷體"/>
        <family val="4"/>
      </rPr>
      <t>－</t>
    </r>
    <r>
      <rPr>
        <sz val="14"/>
        <rFont val="Times New Roman"/>
        <family val="1"/>
      </rPr>
      <t xml:space="preserve"> Number on farms</t>
    </r>
  </si>
  <si>
    <r>
      <t xml:space="preserve">   </t>
    </r>
    <r>
      <rPr>
        <sz val="8"/>
        <rFont val="標楷體"/>
        <family val="4"/>
      </rPr>
      <t>單位:台</t>
    </r>
  </si>
  <si>
    <t xml:space="preserve">     動    力    插    秧    機</t>
  </si>
  <si>
    <t>二行式</t>
  </si>
  <si>
    <t>四行式</t>
  </si>
  <si>
    <t>六行式</t>
  </si>
  <si>
    <t>Power</t>
  </si>
  <si>
    <t>High</t>
  </si>
  <si>
    <t>Year, District</t>
  </si>
  <si>
    <t>Tractor</t>
  </si>
  <si>
    <t>Two Row</t>
  </si>
  <si>
    <t>Four Row</t>
  </si>
  <si>
    <t>Six Row</t>
  </si>
  <si>
    <t>Cultivated for</t>
  </si>
  <si>
    <t>Power Grass</t>
  </si>
  <si>
    <t>Quality Power</t>
  </si>
  <si>
    <t xml:space="preserve">Water </t>
  </si>
  <si>
    <t>Rice</t>
  </si>
  <si>
    <t>Corn</t>
  </si>
  <si>
    <t>Sorghum</t>
  </si>
  <si>
    <t>Tiller</t>
  </si>
  <si>
    <t>Type</t>
  </si>
  <si>
    <t>Paddy Field</t>
  </si>
  <si>
    <t>Cutter</t>
  </si>
  <si>
    <t>Sprayers</t>
  </si>
  <si>
    <t>Spravers</t>
  </si>
  <si>
    <t>Pump</t>
  </si>
  <si>
    <t>Combiner</t>
  </si>
  <si>
    <t>Thresher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</si>
  <si>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</si>
  <si>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</si>
  <si>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t xml:space="preserve">        82</t>
  </si>
  <si>
    <t xml:space="preserve">        85</t>
  </si>
  <si>
    <t xml:space="preserve">        86</t>
  </si>
  <si>
    <t>-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</si>
  <si>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</si>
  <si>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</si>
  <si>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</si>
  <si>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</si>
  <si>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</si>
  <si>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</si>
  <si>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</si>
  <si>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</si>
  <si>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</si>
  <si>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</si>
  <si>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_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</si>
  <si>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</si>
  <si>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</si>
  <si>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</si>
  <si>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</si>
  <si>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</si>
  <si>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</si>
  <si>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</si>
  <si>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Hualien Hsien</t>
  </si>
  <si>
    <t>Penghu Hsien</t>
  </si>
  <si>
    <t xml:space="preserve"> </t>
  </si>
  <si>
    <t>Keelung City</t>
  </si>
  <si>
    <t>Hsinchu City</t>
  </si>
  <si>
    <t>Taichung City</t>
  </si>
  <si>
    <t>Chiayi City</t>
  </si>
  <si>
    <t>Tainan  City</t>
  </si>
  <si>
    <t xml:space="preserve">   資料來源 : 行政院農業委員會中部辦公室。</t>
  </si>
  <si>
    <t xml:space="preserve">   Source : COA, Central Taiwan Division.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</si>
</sst>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##0"/>
    <numFmt numFmtId="177" formatCode="#,##0;\-#,##0;\-"/>
    <numFmt numFmtId="178" formatCode="###\ ###.##"/>
    <numFmt numFmtId="179" formatCode="###\ ###.00"/>
    <numFmt numFmtId="180" formatCode="#\ ###\ ##0.00"/>
    <numFmt numFmtId="181" formatCode="000"/>
    <numFmt numFmtId="182" formatCode="0.E+00"/>
    <numFmt numFmtId="183" formatCode="#\ ###\ ##0"/>
    <numFmt numFmtId="184" formatCode="#\ ###\ ###"/>
    <numFmt numFmtId="185" formatCode="###\ ###\ ##0"/>
    <numFmt numFmtId="186" formatCode="#\ ###\ ##0.0"/>
    <numFmt numFmtId="187" formatCode="0.0_);[Red]\(0.0\)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華康楷書體W5"/>
      <family val="3"/>
    </font>
    <font>
      <sz val="12"/>
      <name val="華康楷書體W5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3"/>
    </font>
    <font>
      <sz val="10"/>
      <name val="華康楷書體W5"/>
      <family val="3"/>
    </font>
    <font>
      <sz val="10"/>
      <name val="Times New Roman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sz val="7"/>
      <name val="華康楷書體W5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 quotePrefix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Continuous" vertical="top"/>
    </xf>
    <xf numFmtId="0" fontId="5" fillId="0" borderId="10" xfId="0" applyFont="1" applyFill="1" applyBorder="1" applyAlignment="1">
      <alignment horizontal="centerContinuous" vertical="top"/>
    </xf>
    <xf numFmtId="0" fontId="5" fillId="0" borderId="15" xfId="0" applyFont="1" applyFill="1" applyBorder="1" applyAlignment="1">
      <alignment horizontal="centerContinuous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Continuous" vertical="top"/>
    </xf>
    <xf numFmtId="0" fontId="9" fillId="0" borderId="1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Continuous" vertical="top"/>
    </xf>
    <xf numFmtId="0" fontId="9" fillId="0" borderId="0" xfId="0" applyFont="1" applyFill="1" applyBorder="1" applyAlignment="1" quotePrefix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/>
    </xf>
    <xf numFmtId="0" fontId="5" fillId="0" borderId="2" xfId="0" applyFont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 quotePrefix="1">
      <alignment horizontal="right"/>
      <protection locked="0"/>
    </xf>
    <xf numFmtId="176" fontId="9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9" fillId="0" borderId="0" xfId="0" applyNumberFormat="1" applyFont="1" applyFill="1" applyBorder="1" applyAlignment="1" applyProtection="1">
      <alignment horizontal="right"/>
      <protection locked="0"/>
    </xf>
    <xf numFmtId="176" fontId="9" fillId="0" borderId="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 quotePrefix="1">
      <alignment horizont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quotePrefix="1">
      <alignment horizontal="center" vertical="center"/>
    </xf>
    <xf numFmtId="176" fontId="9" fillId="0" borderId="0" xfId="0" applyNumberFormat="1" applyFont="1" applyFill="1" applyBorder="1" applyAlignment="1" quotePrefix="1">
      <alignment horizontal="right"/>
    </xf>
    <xf numFmtId="176" fontId="16" fillId="0" borderId="0" xfId="0" applyNumberFormat="1" applyFont="1" applyFill="1" applyBorder="1" applyAlignment="1" quotePrefix="1">
      <alignment horizontal="right"/>
    </xf>
    <xf numFmtId="176" fontId="9" fillId="0" borderId="2" xfId="0" applyNumberFormat="1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0" fontId="17" fillId="0" borderId="2" xfId="0" applyFont="1" applyBorder="1" applyAlignment="1" quotePrefix="1">
      <alignment horizontal="center" vertical="center"/>
    </xf>
    <xf numFmtId="176" fontId="17" fillId="0" borderId="0" xfId="0" applyNumberFormat="1" applyFont="1" applyFill="1" applyBorder="1" applyAlignment="1" quotePrefix="1">
      <alignment horizontal="right"/>
    </xf>
    <xf numFmtId="176" fontId="17" fillId="0" borderId="2" xfId="0" applyNumberFormat="1" applyFont="1" applyFill="1" applyBorder="1" applyAlignment="1" quotePrefix="1">
      <alignment horizontal="right"/>
    </xf>
    <xf numFmtId="0" fontId="17" fillId="0" borderId="0" xfId="0" applyFont="1" applyFill="1" applyAlignment="1" applyProtection="1" quotePrefix="1">
      <alignment horizontal="center"/>
      <protection locked="0"/>
    </xf>
    <xf numFmtId="0" fontId="5" fillId="0" borderId="2" xfId="0" applyFont="1" applyBorder="1" applyAlignment="1" quotePrefix="1">
      <alignment/>
    </xf>
    <xf numFmtId="176" fontId="9" fillId="0" borderId="0" xfId="0" applyNumberFormat="1" applyFont="1" applyFill="1" applyBorder="1" applyAlignment="1">
      <alignment horizontal="right"/>
    </xf>
    <xf numFmtId="176" fontId="9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5" fillId="0" borderId="2" xfId="15" applyFont="1" applyBorder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176" fontId="5" fillId="0" borderId="0" xfId="0" applyNumberFormat="1" applyFont="1" applyFill="1" applyBorder="1" applyAlignment="1" quotePrefix="1">
      <alignment horizontal="right"/>
    </xf>
    <xf numFmtId="0" fontId="9" fillId="0" borderId="0" xfId="0" applyFont="1" applyAlignment="1">
      <alignment horizontal="left" vertical="center" indent="2"/>
    </xf>
    <xf numFmtId="0" fontId="5" fillId="0" borderId="2" xfId="15" applyFont="1" applyBorder="1" applyAlignment="1">
      <alignment horizontal="left" vertical="center" indent="1"/>
      <protection/>
    </xf>
    <xf numFmtId="0" fontId="9" fillId="0" borderId="0" xfId="0" applyFont="1" applyBorder="1" applyAlignment="1">
      <alignment horizontal="left" vertical="center" indent="2"/>
    </xf>
    <xf numFmtId="176" fontId="9" fillId="0" borderId="1" xfId="0" applyNumberFormat="1" applyFont="1" applyFill="1" applyBorder="1" applyAlignment="1">
      <alignment horizontal="right"/>
    </xf>
    <xf numFmtId="176" fontId="9" fillId="0" borderId="16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workbookViewId="0" topLeftCell="A1">
      <selection activeCell="A2" sqref="A2:H2"/>
    </sheetView>
  </sheetViews>
  <sheetFormatPr defaultColWidth="9.00390625" defaultRowHeight="7.5" customHeight="1"/>
  <cols>
    <col min="1" max="1" width="17.625" style="104" customWidth="1"/>
    <col min="2" max="3" width="8.125" style="104" customWidth="1"/>
    <col min="4" max="8" width="8.625" style="104" customWidth="1"/>
    <col min="9" max="9" width="16.125" style="104" customWidth="1"/>
    <col min="10" max="11" width="10.125" style="104" customWidth="1"/>
    <col min="12" max="12" width="9.125" style="104" customWidth="1"/>
    <col min="13" max="15" width="9.875" style="104" customWidth="1"/>
    <col min="16" max="16" width="17.625" style="104" customWidth="1"/>
    <col min="17" max="16384" width="8.75390625" style="104" customWidth="1"/>
  </cols>
  <sheetData>
    <row r="1" spans="1:16" s="3" customFormat="1" ht="10.5" customHeight="1">
      <c r="A1" s="1" t="s">
        <v>46</v>
      </c>
      <c r="B1" s="2"/>
      <c r="C1" s="2"/>
      <c r="D1" s="2"/>
      <c r="E1" s="2"/>
      <c r="I1" s="4"/>
      <c r="J1" s="4"/>
      <c r="O1" s="5"/>
      <c r="P1" s="6" t="s">
        <v>0</v>
      </c>
    </row>
    <row r="2" spans="1:16" s="8" customFormat="1" ht="27" customHeight="1">
      <c r="A2" s="108" t="s">
        <v>47</v>
      </c>
      <c r="B2" s="109"/>
      <c r="C2" s="109"/>
      <c r="D2" s="109"/>
      <c r="E2" s="109"/>
      <c r="F2" s="109"/>
      <c r="G2" s="109"/>
      <c r="H2" s="109"/>
      <c r="I2" s="7"/>
      <c r="J2" s="108" t="s">
        <v>48</v>
      </c>
      <c r="K2" s="109"/>
      <c r="L2" s="109"/>
      <c r="M2" s="109"/>
      <c r="N2" s="109"/>
      <c r="O2" s="109"/>
      <c r="P2" s="109"/>
    </row>
    <row r="3" spans="3:16" s="8" customFormat="1" ht="18" customHeight="1">
      <c r="C3" s="9"/>
      <c r="G3" s="2"/>
      <c r="I3" s="7"/>
      <c r="J3" s="7"/>
      <c r="L3" s="10"/>
      <c r="P3" s="2"/>
    </row>
    <row r="4" spans="1:17" s="13" customFormat="1" ht="10.5" customHeight="1">
      <c r="A4" s="11" t="s">
        <v>49</v>
      </c>
      <c r="B4" s="12"/>
      <c r="C4" s="12"/>
      <c r="D4" s="12"/>
      <c r="E4" s="12"/>
      <c r="F4" s="12"/>
      <c r="I4" s="14"/>
      <c r="J4" s="12"/>
      <c r="K4" s="12"/>
      <c r="L4" s="12"/>
      <c r="M4" s="12"/>
      <c r="N4" s="12"/>
      <c r="O4" s="12"/>
      <c r="P4" s="15" t="s">
        <v>1</v>
      </c>
      <c r="Q4" s="16"/>
    </row>
    <row r="5" spans="1:16" s="28" customFormat="1" ht="12" customHeight="1">
      <c r="A5" s="17"/>
      <c r="B5" s="18"/>
      <c r="C5" s="19"/>
      <c r="D5" s="20" t="s">
        <v>50</v>
      </c>
      <c r="E5" s="21"/>
      <c r="F5" s="22"/>
      <c r="G5" s="19" t="s">
        <v>2</v>
      </c>
      <c r="H5" s="23"/>
      <c r="I5" s="24"/>
      <c r="J5" s="25"/>
      <c r="K5" s="19" t="s">
        <v>3</v>
      </c>
      <c r="L5" s="26"/>
      <c r="M5" s="23" t="s">
        <v>4</v>
      </c>
      <c r="N5" s="19"/>
      <c r="O5" s="27"/>
      <c r="P5" s="24"/>
    </row>
    <row r="6" spans="1:16" s="28" customFormat="1" ht="10.5" customHeight="1">
      <c r="A6" s="29"/>
      <c r="B6" s="30" t="s">
        <v>5</v>
      </c>
      <c r="C6" s="31" t="s">
        <v>6</v>
      </c>
      <c r="D6" s="32" t="s">
        <v>7</v>
      </c>
      <c r="E6" s="33"/>
      <c r="F6" s="34"/>
      <c r="G6" s="35" t="s">
        <v>8</v>
      </c>
      <c r="H6" s="35" t="s">
        <v>9</v>
      </c>
      <c r="I6" s="36"/>
      <c r="J6" s="37" t="s">
        <v>10</v>
      </c>
      <c r="K6" s="31" t="s">
        <v>10</v>
      </c>
      <c r="L6" s="31" t="s">
        <v>11</v>
      </c>
      <c r="M6" s="31" t="s">
        <v>12</v>
      </c>
      <c r="N6" s="31" t="s">
        <v>13</v>
      </c>
      <c r="O6" s="38" t="s">
        <v>14</v>
      </c>
      <c r="P6" s="39"/>
    </row>
    <row r="7" spans="1:16" s="28" customFormat="1" ht="12" customHeight="1">
      <c r="A7" s="29" t="s">
        <v>15</v>
      </c>
      <c r="B7" s="40"/>
      <c r="C7" s="41"/>
      <c r="D7" s="42" t="s">
        <v>51</v>
      </c>
      <c r="E7" s="42" t="s">
        <v>52</v>
      </c>
      <c r="F7" s="42" t="s">
        <v>53</v>
      </c>
      <c r="G7" s="41" t="s">
        <v>54</v>
      </c>
      <c r="H7" s="35"/>
      <c r="I7" s="36"/>
      <c r="J7" s="43"/>
      <c r="K7" s="44" t="s">
        <v>55</v>
      </c>
      <c r="L7" s="45"/>
      <c r="M7" s="44"/>
      <c r="N7" s="44"/>
      <c r="O7" s="46"/>
      <c r="P7" s="47" t="s">
        <v>56</v>
      </c>
    </row>
    <row r="8" spans="1:16" s="28" customFormat="1" ht="12" customHeight="1">
      <c r="A8" s="17"/>
      <c r="B8" s="48" t="s">
        <v>54</v>
      </c>
      <c r="C8" s="49" t="s">
        <v>57</v>
      </c>
      <c r="D8" s="49" t="s">
        <v>58</v>
      </c>
      <c r="E8" s="49" t="s">
        <v>59</v>
      </c>
      <c r="F8" s="49" t="s">
        <v>60</v>
      </c>
      <c r="G8" s="49" t="s">
        <v>61</v>
      </c>
      <c r="H8" s="49" t="s">
        <v>62</v>
      </c>
      <c r="I8" s="36"/>
      <c r="J8" s="50" t="s">
        <v>54</v>
      </c>
      <c r="K8" s="49" t="s">
        <v>63</v>
      </c>
      <c r="L8" s="49" t="s">
        <v>64</v>
      </c>
      <c r="M8" s="49" t="s">
        <v>65</v>
      </c>
      <c r="N8" s="49" t="s">
        <v>66</v>
      </c>
      <c r="O8" s="51" t="s">
        <v>67</v>
      </c>
      <c r="P8" s="36"/>
    </row>
    <row r="9" spans="1:16" s="28" customFormat="1" ht="12" customHeight="1">
      <c r="A9" s="52"/>
      <c r="B9" s="53" t="s">
        <v>68</v>
      </c>
      <c r="C9" s="54"/>
      <c r="D9" s="54" t="s">
        <v>69</v>
      </c>
      <c r="E9" s="54" t="s">
        <v>69</v>
      </c>
      <c r="F9" s="54" t="s">
        <v>69</v>
      </c>
      <c r="G9" s="54" t="s">
        <v>70</v>
      </c>
      <c r="H9" s="54" t="s">
        <v>71</v>
      </c>
      <c r="I9" s="55"/>
      <c r="J9" s="56" t="s">
        <v>72</v>
      </c>
      <c r="K9" s="54" t="s">
        <v>73</v>
      </c>
      <c r="L9" s="54" t="s">
        <v>74</v>
      </c>
      <c r="M9" s="54" t="s">
        <v>75</v>
      </c>
      <c r="N9" s="54" t="s">
        <v>76</v>
      </c>
      <c r="O9" s="57" t="s">
        <v>76</v>
      </c>
      <c r="P9" s="58"/>
    </row>
    <row r="10" spans="1:16" s="28" customFormat="1" ht="9" customHeight="1">
      <c r="A10" s="17"/>
      <c r="B10" s="59"/>
      <c r="C10" s="59"/>
      <c r="D10" s="59"/>
      <c r="E10" s="59"/>
      <c r="F10" s="60"/>
      <c r="G10" s="60"/>
      <c r="H10" s="60"/>
      <c r="I10" s="61"/>
      <c r="J10" s="61"/>
      <c r="K10" s="62"/>
      <c r="L10" s="62"/>
      <c r="M10" s="62"/>
      <c r="N10" s="62"/>
      <c r="O10" s="63"/>
      <c r="P10" s="64"/>
    </row>
    <row r="11" spans="1:16" s="28" customFormat="1" ht="12.75" customHeight="1" hidden="1">
      <c r="A11" s="65">
        <v>79</v>
      </c>
      <c r="B11" s="66">
        <v>86481</v>
      </c>
      <c r="C11" s="66">
        <v>10594</v>
      </c>
      <c r="D11" s="66">
        <v>13779</v>
      </c>
      <c r="E11" s="66">
        <v>14656</v>
      </c>
      <c r="F11" s="67">
        <v>11758</v>
      </c>
      <c r="G11" s="67">
        <v>18315</v>
      </c>
      <c r="H11" s="67">
        <v>34614</v>
      </c>
      <c r="I11" s="68"/>
      <c r="J11" s="69">
        <v>62082</v>
      </c>
      <c r="K11" s="67">
        <v>25841</v>
      </c>
      <c r="L11" s="67">
        <v>127747</v>
      </c>
      <c r="M11" s="67">
        <v>14084</v>
      </c>
      <c r="N11" s="67">
        <v>3238</v>
      </c>
      <c r="O11" s="70">
        <v>271</v>
      </c>
      <c r="P11" s="71" t="e">
        <f>A12+1910</f>
        <v>#VALUE!</v>
      </c>
    </row>
    <row r="12" spans="1:16" s="28" customFormat="1" ht="12.75" customHeight="1" hidden="1">
      <c r="A12" s="72" t="s">
        <v>77</v>
      </c>
      <c r="B12" s="66">
        <v>84114</v>
      </c>
      <c r="C12" s="66">
        <v>11240</v>
      </c>
      <c r="D12" s="66">
        <v>11554</v>
      </c>
      <c r="E12" s="66">
        <v>13633</v>
      </c>
      <c r="F12" s="67">
        <v>11635</v>
      </c>
      <c r="G12" s="67">
        <v>22222</v>
      </c>
      <c r="H12" s="67">
        <v>34895</v>
      </c>
      <c r="I12" s="68"/>
      <c r="J12" s="69">
        <v>61004</v>
      </c>
      <c r="K12" s="67">
        <v>25331</v>
      </c>
      <c r="L12" s="67">
        <v>121117</v>
      </c>
      <c r="M12" s="67">
        <v>14599</v>
      </c>
      <c r="N12" s="67">
        <v>3142</v>
      </c>
      <c r="O12" s="70">
        <v>323</v>
      </c>
      <c r="P12" s="71">
        <v>1991</v>
      </c>
    </row>
    <row r="13" spans="1:16" s="28" customFormat="1" ht="12.75" customHeight="1">
      <c r="A13" s="72" t="s">
        <v>78</v>
      </c>
      <c r="B13" s="66">
        <v>82996</v>
      </c>
      <c r="C13" s="66">
        <v>11718</v>
      </c>
      <c r="D13" s="66">
        <v>11647</v>
      </c>
      <c r="E13" s="66">
        <v>14409</v>
      </c>
      <c r="F13" s="67">
        <v>13369</v>
      </c>
      <c r="G13" s="67">
        <v>23956</v>
      </c>
      <c r="H13" s="67">
        <v>36324</v>
      </c>
      <c r="I13" s="68"/>
      <c r="J13" s="69">
        <v>61936</v>
      </c>
      <c r="K13" s="67">
        <v>26205</v>
      </c>
      <c r="L13" s="67">
        <v>125401</v>
      </c>
      <c r="M13" s="67">
        <v>14321</v>
      </c>
      <c r="N13" s="67">
        <v>2896</v>
      </c>
      <c r="O13" s="70">
        <v>286</v>
      </c>
      <c r="P13" s="71">
        <v>1992</v>
      </c>
    </row>
    <row r="14" spans="1:16" s="28" customFormat="1" ht="12.75" customHeight="1">
      <c r="A14" s="73" t="s">
        <v>79</v>
      </c>
      <c r="B14" s="66">
        <v>79544</v>
      </c>
      <c r="C14" s="66">
        <v>13105</v>
      </c>
      <c r="D14" s="66">
        <v>10540</v>
      </c>
      <c r="E14" s="66">
        <v>17441</v>
      </c>
      <c r="F14" s="67">
        <v>7068</v>
      </c>
      <c r="G14" s="67">
        <v>26919</v>
      </c>
      <c r="H14" s="67">
        <v>36795</v>
      </c>
      <c r="I14" s="68"/>
      <c r="J14" s="69">
        <v>62705</v>
      </c>
      <c r="K14" s="67">
        <v>24169</v>
      </c>
      <c r="L14" s="67">
        <v>119537</v>
      </c>
      <c r="M14" s="67">
        <v>14266</v>
      </c>
      <c r="N14" s="67">
        <v>2896</v>
      </c>
      <c r="O14" s="70">
        <v>212</v>
      </c>
      <c r="P14" s="71">
        <v>1993</v>
      </c>
    </row>
    <row r="15" spans="1:16" s="28" customFormat="1" ht="12.75" customHeight="1">
      <c r="A15" s="73" t="s">
        <v>16</v>
      </c>
      <c r="B15" s="66">
        <v>76084</v>
      </c>
      <c r="C15" s="66">
        <v>12565</v>
      </c>
      <c r="D15" s="66">
        <v>10168</v>
      </c>
      <c r="E15" s="66">
        <v>14308</v>
      </c>
      <c r="F15" s="67">
        <v>7239</v>
      </c>
      <c r="G15" s="67">
        <v>28003</v>
      </c>
      <c r="H15" s="67">
        <v>36071</v>
      </c>
      <c r="I15" s="68"/>
      <c r="J15" s="69">
        <v>62608</v>
      </c>
      <c r="K15" s="67">
        <v>24491</v>
      </c>
      <c r="L15" s="67">
        <v>113708</v>
      </c>
      <c r="M15" s="67">
        <v>13304</v>
      </c>
      <c r="N15" s="67">
        <v>2452</v>
      </c>
      <c r="O15" s="70">
        <v>176</v>
      </c>
      <c r="P15" s="71">
        <v>1994</v>
      </c>
    </row>
    <row r="16" spans="1:16" s="28" customFormat="1" ht="12.75" customHeight="1">
      <c r="A16" s="73" t="s">
        <v>17</v>
      </c>
      <c r="B16" s="69">
        <v>72410</v>
      </c>
      <c r="C16" s="69">
        <v>13352</v>
      </c>
      <c r="D16" s="66">
        <v>8747</v>
      </c>
      <c r="E16" s="66">
        <v>14313</v>
      </c>
      <c r="F16" s="67">
        <v>8230</v>
      </c>
      <c r="G16" s="67">
        <v>29673</v>
      </c>
      <c r="H16" s="67">
        <v>41502</v>
      </c>
      <c r="I16" s="68"/>
      <c r="J16" s="69">
        <v>67809</v>
      </c>
      <c r="K16" s="67">
        <v>25855</v>
      </c>
      <c r="L16" s="67">
        <v>110502</v>
      </c>
      <c r="M16" s="67">
        <v>13443</v>
      </c>
      <c r="N16" s="67">
        <v>2685</v>
      </c>
      <c r="O16" s="70">
        <v>190</v>
      </c>
      <c r="P16" s="71">
        <v>1995</v>
      </c>
    </row>
    <row r="17" spans="1:16" s="28" customFormat="1" ht="12.75" customHeight="1">
      <c r="A17" s="73" t="s">
        <v>80</v>
      </c>
      <c r="B17" s="66">
        <v>71427</v>
      </c>
      <c r="C17" s="66">
        <v>13438</v>
      </c>
      <c r="D17" s="66">
        <v>8451</v>
      </c>
      <c r="E17" s="66">
        <v>13949</v>
      </c>
      <c r="F17" s="67">
        <v>8362</v>
      </c>
      <c r="G17" s="67">
        <v>29476</v>
      </c>
      <c r="H17" s="67">
        <v>42177</v>
      </c>
      <c r="I17" s="68"/>
      <c r="J17" s="69">
        <v>67394</v>
      </c>
      <c r="K17" s="67">
        <v>22841</v>
      </c>
      <c r="L17" s="67">
        <v>108404</v>
      </c>
      <c r="M17" s="67">
        <v>13117</v>
      </c>
      <c r="N17" s="67">
        <v>2531</v>
      </c>
      <c r="O17" s="70">
        <v>209</v>
      </c>
      <c r="P17" s="71">
        <v>1996</v>
      </c>
    </row>
    <row r="18" spans="1:16" s="28" customFormat="1" ht="12.75" customHeight="1">
      <c r="A18" s="73"/>
      <c r="B18" s="66"/>
      <c r="C18" s="66"/>
      <c r="D18" s="66"/>
      <c r="E18" s="66"/>
      <c r="F18" s="67"/>
      <c r="G18" s="67"/>
      <c r="H18" s="67"/>
      <c r="I18" s="68"/>
      <c r="J18" s="69"/>
      <c r="K18" s="67"/>
      <c r="L18" s="67"/>
      <c r="M18" s="67"/>
      <c r="N18" s="67"/>
      <c r="O18" s="70"/>
      <c r="P18" s="71"/>
    </row>
    <row r="19" spans="1:16" s="28" customFormat="1" ht="12.75" customHeight="1">
      <c r="A19" s="73" t="s">
        <v>81</v>
      </c>
      <c r="B19" s="66">
        <v>67540</v>
      </c>
      <c r="C19" s="66">
        <v>14066</v>
      </c>
      <c r="D19" s="66">
        <v>3906</v>
      </c>
      <c r="E19" s="66">
        <v>13729</v>
      </c>
      <c r="F19" s="67">
        <v>10454</v>
      </c>
      <c r="G19" s="67">
        <v>33031</v>
      </c>
      <c r="H19" s="67">
        <v>44574</v>
      </c>
      <c r="I19" s="68"/>
      <c r="J19" s="69">
        <v>71067</v>
      </c>
      <c r="K19" s="67">
        <v>25312</v>
      </c>
      <c r="L19" s="67">
        <v>113925</v>
      </c>
      <c r="M19" s="67">
        <v>12678</v>
      </c>
      <c r="N19" s="67">
        <v>2005</v>
      </c>
      <c r="O19" s="70">
        <v>211</v>
      </c>
      <c r="P19" s="71">
        <v>1997</v>
      </c>
    </row>
    <row r="20" spans="1:16" s="28" customFormat="1" ht="12.75" customHeight="1">
      <c r="A20" s="73" t="s">
        <v>18</v>
      </c>
      <c r="B20" s="66">
        <v>58314</v>
      </c>
      <c r="C20" s="66">
        <v>13311</v>
      </c>
      <c r="D20" s="66">
        <v>5954</v>
      </c>
      <c r="E20" s="66">
        <v>11807</v>
      </c>
      <c r="F20" s="67">
        <v>8402</v>
      </c>
      <c r="G20" s="67">
        <v>31101</v>
      </c>
      <c r="H20" s="67">
        <v>43443</v>
      </c>
      <c r="I20" s="68"/>
      <c r="J20" s="69">
        <v>69681</v>
      </c>
      <c r="K20" s="67">
        <v>24694</v>
      </c>
      <c r="L20" s="67">
        <v>104359</v>
      </c>
      <c r="M20" s="67">
        <v>14076</v>
      </c>
      <c r="N20" s="67">
        <v>1967</v>
      </c>
      <c r="O20" s="70">
        <v>248</v>
      </c>
      <c r="P20" s="71">
        <v>1998</v>
      </c>
    </row>
    <row r="21" spans="1:16" s="77" customFormat="1" ht="12.75" customHeight="1">
      <c r="A21" s="73" t="s">
        <v>19</v>
      </c>
      <c r="B21" s="74">
        <v>58675</v>
      </c>
      <c r="C21" s="74">
        <v>14290</v>
      </c>
      <c r="D21" s="74">
        <v>5393</v>
      </c>
      <c r="E21" s="74">
        <v>12186</v>
      </c>
      <c r="F21" s="74">
        <v>9659</v>
      </c>
      <c r="G21" s="74">
        <v>29513</v>
      </c>
      <c r="H21" s="74">
        <v>48804</v>
      </c>
      <c r="I21" s="75"/>
      <c r="J21" s="74">
        <v>79565</v>
      </c>
      <c r="K21" s="74">
        <v>24878</v>
      </c>
      <c r="L21" s="74">
        <v>108265</v>
      </c>
      <c r="M21" s="74">
        <v>11728</v>
      </c>
      <c r="N21" s="74">
        <v>1761</v>
      </c>
      <c r="O21" s="76">
        <v>182</v>
      </c>
      <c r="P21" s="71">
        <v>1999</v>
      </c>
    </row>
    <row r="22" spans="1:16" s="77" customFormat="1" ht="12.75" customHeight="1">
      <c r="A22" s="73" t="s">
        <v>20</v>
      </c>
      <c r="B22" s="74">
        <v>55901</v>
      </c>
      <c r="C22" s="74">
        <v>14592</v>
      </c>
      <c r="D22" s="74">
        <v>5239</v>
      </c>
      <c r="E22" s="74">
        <v>11489</v>
      </c>
      <c r="F22" s="74">
        <v>10541</v>
      </c>
      <c r="G22" s="74">
        <v>33317</v>
      </c>
      <c r="H22" s="74">
        <v>48295</v>
      </c>
      <c r="I22" s="75"/>
      <c r="J22" s="74">
        <v>78482</v>
      </c>
      <c r="K22" s="74">
        <v>26745</v>
      </c>
      <c r="L22" s="74">
        <v>103920</v>
      </c>
      <c r="M22" s="74">
        <v>11138</v>
      </c>
      <c r="N22" s="74">
        <v>1721</v>
      </c>
      <c r="O22" s="76">
        <v>207</v>
      </c>
      <c r="P22" s="71">
        <v>2000</v>
      </c>
    </row>
    <row r="23" spans="1:16" s="77" customFormat="1" ht="12.75" customHeight="1">
      <c r="A23" s="78" t="s">
        <v>21</v>
      </c>
      <c r="B23" s="79">
        <f aca="true" t="shared" si="0" ref="B23:H23">B25+B27+B29</f>
        <v>53988</v>
      </c>
      <c r="C23" s="79">
        <f t="shared" si="0"/>
        <v>14288</v>
      </c>
      <c r="D23" s="79">
        <f t="shared" si="0"/>
        <v>4250</v>
      </c>
      <c r="E23" s="79">
        <f t="shared" si="0"/>
        <v>10551</v>
      </c>
      <c r="F23" s="79">
        <f t="shared" si="0"/>
        <v>10218</v>
      </c>
      <c r="G23" s="79">
        <f t="shared" si="0"/>
        <v>39040</v>
      </c>
      <c r="H23" s="79">
        <f t="shared" si="0"/>
        <v>46945</v>
      </c>
      <c r="I23" s="75"/>
      <c r="J23" s="79">
        <f>J25+J27+J29</f>
        <v>79788</v>
      </c>
      <c r="K23" s="79">
        <f>K25+K27+K29</f>
        <v>26874</v>
      </c>
      <c r="L23" s="79">
        <f>L25+L27+L29</f>
        <v>102317</v>
      </c>
      <c r="M23" s="79">
        <f>M25+M27+M29</f>
        <v>10121</v>
      </c>
      <c r="N23" s="79">
        <f>SUM(N25,N27,N29)</f>
        <v>1292</v>
      </c>
      <c r="O23" s="80">
        <f>SUM(O25,O27,O29)</f>
        <v>102</v>
      </c>
      <c r="P23" s="81">
        <v>2001</v>
      </c>
    </row>
    <row r="24" spans="1:16" s="28" customFormat="1" ht="12.75" customHeight="1">
      <c r="A24" s="82"/>
      <c r="B24" s="83"/>
      <c r="C24" s="83"/>
      <c r="D24" s="83"/>
      <c r="E24" s="83"/>
      <c r="F24" s="60"/>
      <c r="G24" s="60"/>
      <c r="H24" s="60"/>
      <c r="I24" s="61"/>
      <c r="J24" s="83"/>
      <c r="K24" s="60"/>
      <c r="L24" s="60"/>
      <c r="M24" s="60"/>
      <c r="N24" s="60"/>
      <c r="O24" s="84"/>
      <c r="P24" s="85"/>
    </row>
    <row r="25" spans="1:16" s="28" customFormat="1" ht="12.75" customHeight="1">
      <c r="A25" s="86" t="s">
        <v>22</v>
      </c>
      <c r="B25" s="66">
        <v>37</v>
      </c>
      <c r="C25" s="66">
        <v>16</v>
      </c>
      <c r="D25" s="66">
        <v>2</v>
      </c>
      <c r="E25" s="66">
        <v>0</v>
      </c>
      <c r="F25" s="66">
        <v>6</v>
      </c>
      <c r="G25" s="66">
        <v>23</v>
      </c>
      <c r="H25" s="66">
        <v>19</v>
      </c>
      <c r="I25" s="68"/>
      <c r="J25" s="69">
        <v>163</v>
      </c>
      <c r="K25" s="69">
        <v>23</v>
      </c>
      <c r="L25" s="69">
        <v>144</v>
      </c>
      <c r="M25" s="69">
        <v>13</v>
      </c>
      <c r="N25" s="87" t="s">
        <v>82</v>
      </c>
      <c r="O25" s="88" t="s">
        <v>82</v>
      </c>
      <c r="P25" s="89" t="s">
        <v>83</v>
      </c>
    </row>
    <row r="26" spans="1:16" s="28" customFormat="1" ht="12.75" customHeight="1">
      <c r="A26" s="86"/>
      <c r="B26" s="66"/>
      <c r="C26" s="66"/>
      <c r="D26" s="66"/>
      <c r="E26" s="66"/>
      <c r="F26" s="66"/>
      <c r="G26" s="66"/>
      <c r="H26" s="66"/>
      <c r="I26" s="61"/>
      <c r="J26" s="69"/>
      <c r="K26" s="69"/>
      <c r="L26" s="69"/>
      <c r="M26" s="69"/>
      <c r="N26" s="60"/>
      <c r="O26" s="84"/>
      <c r="P26" s="89"/>
    </row>
    <row r="27" spans="1:16" s="28" customFormat="1" ht="12.75" customHeight="1">
      <c r="A27" s="86" t="s">
        <v>23</v>
      </c>
      <c r="B27" s="66">
        <v>200</v>
      </c>
      <c r="C27" s="66">
        <v>15</v>
      </c>
      <c r="D27" s="66">
        <v>2</v>
      </c>
      <c r="E27" s="66">
        <v>13</v>
      </c>
      <c r="F27" s="66">
        <v>15</v>
      </c>
      <c r="G27" s="66">
        <v>913</v>
      </c>
      <c r="H27" s="66">
        <v>365</v>
      </c>
      <c r="I27" s="68"/>
      <c r="J27" s="69">
        <v>198</v>
      </c>
      <c r="K27" s="69">
        <v>426</v>
      </c>
      <c r="L27" s="69">
        <v>295</v>
      </c>
      <c r="M27" s="69">
        <v>3</v>
      </c>
      <c r="N27" s="87" t="s">
        <v>82</v>
      </c>
      <c r="O27" s="88" t="s">
        <v>82</v>
      </c>
      <c r="P27" s="89" t="s">
        <v>84</v>
      </c>
    </row>
    <row r="28" spans="1:16" s="28" customFormat="1" ht="12.75" customHeight="1">
      <c r="A28" s="86"/>
      <c r="B28" s="74"/>
      <c r="C28" s="74"/>
      <c r="D28" s="74"/>
      <c r="E28" s="74"/>
      <c r="F28" s="60"/>
      <c r="G28" s="60"/>
      <c r="H28" s="60"/>
      <c r="I28" s="61"/>
      <c r="J28" s="83"/>
      <c r="K28" s="60"/>
      <c r="L28" s="60"/>
      <c r="M28" s="60"/>
      <c r="N28" s="60"/>
      <c r="O28" s="84"/>
      <c r="P28" s="89"/>
    </row>
    <row r="29" spans="1:16" s="28" customFormat="1" ht="12.75" customHeight="1">
      <c r="A29" s="86" t="s">
        <v>24</v>
      </c>
      <c r="B29" s="74">
        <f aca="true" t="shared" si="1" ref="B29:H29">SUM(B31:B54)</f>
        <v>53751</v>
      </c>
      <c r="C29" s="74">
        <f t="shared" si="1"/>
        <v>14257</v>
      </c>
      <c r="D29" s="74">
        <f t="shared" si="1"/>
        <v>4246</v>
      </c>
      <c r="E29" s="74">
        <f t="shared" si="1"/>
        <v>10538</v>
      </c>
      <c r="F29" s="74">
        <f t="shared" si="1"/>
        <v>10197</v>
      </c>
      <c r="G29" s="74">
        <f t="shared" si="1"/>
        <v>38104</v>
      </c>
      <c r="H29" s="74">
        <f t="shared" si="1"/>
        <v>46561</v>
      </c>
      <c r="I29" s="68"/>
      <c r="J29" s="74">
        <f aca="true" t="shared" si="2" ref="J29:O29">SUM(J31:J54)</f>
        <v>79427</v>
      </c>
      <c r="K29" s="74">
        <f t="shared" si="2"/>
        <v>26425</v>
      </c>
      <c r="L29" s="74">
        <f t="shared" si="2"/>
        <v>101878</v>
      </c>
      <c r="M29" s="74">
        <f t="shared" si="2"/>
        <v>10105</v>
      </c>
      <c r="N29" s="74">
        <f t="shared" si="2"/>
        <v>1292</v>
      </c>
      <c r="O29" s="76">
        <f t="shared" si="2"/>
        <v>102</v>
      </c>
      <c r="P29" s="89" t="s">
        <v>85</v>
      </c>
    </row>
    <row r="30" spans="1:16" s="28" customFormat="1" ht="12.75" customHeight="1">
      <c r="A30" s="86"/>
      <c r="B30" s="74"/>
      <c r="C30" s="74"/>
      <c r="D30" s="74"/>
      <c r="E30" s="74"/>
      <c r="F30" s="60"/>
      <c r="G30" s="60"/>
      <c r="H30" s="60"/>
      <c r="I30" s="61"/>
      <c r="J30" s="83"/>
      <c r="K30" s="60"/>
      <c r="L30" s="60"/>
      <c r="M30" s="60"/>
      <c r="N30" s="60"/>
      <c r="O30" s="84"/>
      <c r="P30" s="90"/>
    </row>
    <row r="31" spans="1:16" s="28" customFormat="1" ht="12.75" customHeight="1">
      <c r="A31" s="86" t="s">
        <v>25</v>
      </c>
      <c r="B31" s="74">
        <v>644</v>
      </c>
      <c r="C31" s="74">
        <v>19</v>
      </c>
      <c r="D31" s="74">
        <v>2</v>
      </c>
      <c r="E31" s="74">
        <v>32</v>
      </c>
      <c r="F31" s="74">
        <v>8</v>
      </c>
      <c r="G31" s="74">
        <v>1186</v>
      </c>
      <c r="H31" s="74">
        <v>1787</v>
      </c>
      <c r="I31" s="91"/>
      <c r="J31" s="69">
        <v>1527</v>
      </c>
      <c r="K31" s="69">
        <v>52</v>
      </c>
      <c r="L31" s="69">
        <v>499</v>
      </c>
      <c r="M31" s="69">
        <v>10</v>
      </c>
      <c r="N31" s="87" t="s">
        <v>82</v>
      </c>
      <c r="O31" s="88" t="s">
        <v>82</v>
      </c>
      <c r="P31" s="92" t="s">
        <v>86</v>
      </c>
    </row>
    <row r="32" spans="1:16" s="28" customFormat="1" ht="12.75" customHeight="1">
      <c r="A32" s="86" t="s">
        <v>26</v>
      </c>
      <c r="B32" s="74">
        <v>9513</v>
      </c>
      <c r="C32" s="74">
        <v>539</v>
      </c>
      <c r="D32" s="74">
        <v>1797</v>
      </c>
      <c r="E32" s="74">
        <v>846</v>
      </c>
      <c r="F32" s="74">
        <v>202</v>
      </c>
      <c r="G32" s="74">
        <v>656</v>
      </c>
      <c r="H32" s="74">
        <v>685</v>
      </c>
      <c r="I32" s="61"/>
      <c r="J32" s="69">
        <v>1315</v>
      </c>
      <c r="K32" s="69">
        <v>188</v>
      </c>
      <c r="L32" s="69">
        <v>1219</v>
      </c>
      <c r="M32" s="69">
        <v>802</v>
      </c>
      <c r="N32" s="69">
        <v>20</v>
      </c>
      <c r="O32" s="70">
        <v>1</v>
      </c>
      <c r="P32" s="92" t="s">
        <v>87</v>
      </c>
    </row>
    <row r="33" spans="1:16" s="28" customFormat="1" ht="12.75" customHeight="1">
      <c r="A33" s="86" t="s">
        <v>27</v>
      </c>
      <c r="B33" s="74">
        <v>5550</v>
      </c>
      <c r="C33" s="74">
        <v>1446</v>
      </c>
      <c r="D33" s="74">
        <v>1340</v>
      </c>
      <c r="E33" s="74">
        <v>3058</v>
      </c>
      <c r="F33" s="74">
        <v>860</v>
      </c>
      <c r="G33" s="74">
        <v>900</v>
      </c>
      <c r="H33" s="74">
        <v>5407</v>
      </c>
      <c r="I33" s="68"/>
      <c r="J33" s="69">
        <v>3221</v>
      </c>
      <c r="K33" s="69">
        <v>896</v>
      </c>
      <c r="L33" s="69">
        <v>692</v>
      </c>
      <c r="M33" s="69">
        <v>1345</v>
      </c>
      <c r="N33" s="69">
        <v>1</v>
      </c>
      <c r="O33" s="88" t="s">
        <v>82</v>
      </c>
      <c r="P33" s="92" t="s">
        <v>88</v>
      </c>
    </row>
    <row r="34" spans="1:16" s="28" customFormat="1" ht="12.75" customHeight="1">
      <c r="A34" s="86" t="s">
        <v>28</v>
      </c>
      <c r="B34" s="74">
        <v>3046</v>
      </c>
      <c r="C34" s="74">
        <v>272</v>
      </c>
      <c r="D34" s="74">
        <v>92</v>
      </c>
      <c r="E34" s="74">
        <v>878</v>
      </c>
      <c r="F34" s="74">
        <v>712</v>
      </c>
      <c r="G34" s="74">
        <v>547</v>
      </c>
      <c r="H34" s="74">
        <v>2886</v>
      </c>
      <c r="I34" s="68"/>
      <c r="J34" s="69">
        <v>2038</v>
      </c>
      <c r="K34" s="69">
        <v>153</v>
      </c>
      <c r="L34" s="87" t="s">
        <v>82</v>
      </c>
      <c r="M34" s="87" t="s">
        <v>82</v>
      </c>
      <c r="N34" s="87" t="s">
        <v>82</v>
      </c>
      <c r="O34" s="88" t="s">
        <v>82</v>
      </c>
      <c r="P34" s="92" t="s">
        <v>89</v>
      </c>
    </row>
    <row r="35" spans="1:16" s="28" customFormat="1" ht="12.75" customHeight="1">
      <c r="A35" s="86" t="s">
        <v>29</v>
      </c>
      <c r="B35" s="74">
        <v>2038</v>
      </c>
      <c r="C35" s="74">
        <v>358</v>
      </c>
      <c r="D35" s="74">
        <v>139</v>
      </c>
      <c r="E35" s="74">
        <v>427</v>
      </c>
      <c r="F35" s="74">
        <v>333</v>
      </c>
      <c r="G35" s="74">
        <v>1005</v>
      </c>
      <c r="H35" s="74">
        <v>5624</v>
      </c>
      <c r="I35" s="68"/>
      <c r="J35" s="69">
        <v>5149</v>
      </c>
      <c r="K35" s="69">
        <v>2960</v>
      </c>
      <c r="L35" s="69">
        <v>5262</v>
      </c>
      <c r="M35" s="69">
        <v>234</v>
      </c>
      <c r="N35" s="87" t="s">
        <v>82</v>
      </c>
      <c r="O35" s="88" t="s">
        <v>82</v>
      </c>
      <c r="P35" s="92" t="s">
        <v>90</v>
      </c>
    </row>
    <row r="36" spans="1:16" s="28" customFormat="1" ht="12.75" customHeight="1">
      <c r="A36" s="93"/>
      <c r="F36" s="87"/>
      <c r="G36" s="87"/>
      <c r="H36" s="87"/>
      <c r="I36" s="68"/>
      <c r="J36" s="69"/>
      <c r="K36" s="69"/>
      <c r="L36" s="69"/>
      <c r="M36" s="69"/>
      <c r="N36" s="69"/>
      <c r="O36" s="70"/>
      <c r="P36" s="92"/>
    </row>
    <row r="37" spans="1:16" s="28" customFormat="1" ht="12.75" customHeight="1">
      <c r="A37" s="86" t="s">
        <v>30</v>
      </c>
      <c r="B37" s="74">
        <v>4294</v>
      </c>
      <c r="C37" s="74">
        <v>1129</v>
      </c>
      <c r="D37" s="74">
        <v>11</v>
      </c>
      <c r="E37" s="74">
        <v>684</v>
      </c>
      <c r="F37" s="74">
        <v>1206</v>
      </c>
      <c r="G37" s="74">
        <v>5100</v>
      </c>
      <c r="H37" s="74">
        <v>5677</v>
      </c>
      <c r="I37" s="68"/>
      <c r="J37" s="69">
        <v>5194</v>
      </c>
      <c r="K37" s="69">
        <v>1306</v>
      </c>
      <c r="L37" s="69">
        <v>2670</v>
      </c>
      <c r="M37" s="69">
        <v>651</v>
      </c>
      <c r="N37" s="69">
        <v>2</v>
      </c>
      <c r="O37" s="88" t="s">
        <v>82</v>
      </c>
      <c r="P37" s="92" t="s">
        <v>91</v>
      </c>
    </row>
    <row r="38" spans="1:16" s="28" customFormat="1" ht="12.75" customHeight="1">
      <c r="A38" s="86" t="s">
        <v>31</v>
      </c>
      <c r="B38" s="74">
        <v>2517</v>
      </c>
      <c r="C38" s="74">
        <v>1584</v>
      </c>
      <c r="D38" s="74">
        <v>68</v>
      </c>
      <c r="E38" s="74">
        <v>732</v>
      </c>
      <c r="F38" s="74">
        <v>1199</v>
      </c>
      <c r="G38" s="74">
        <v>4068</v>
      </c>
      <c r="H38" s="74">
        <v>565</v>
      </c>
      <c r="I38" s="68"/>
      <c r="J38" s="69">
        <v>7277</v>
      </c>
      <c r="K38" s="69">
        <v>2793</v>
      </c>
      <c r="L38" s="69">
        <v>20684</v>
      </c>
      <c r="M38" s="69">
        <v>1164</v>
      </c>
      <c r="N38" s="69">
        <v>73</v>
      </c>
      <c r="O38" s="70">
        <v>10</v>
      </c>
      <c r="P38" s="92" t="s">
        <v>92</v>
      </c>
    </row>
    <row r="39" spans="1:16" s="28" customFormat="1" ht="12.75" customHeight="1">
      <c r="A39" s="86" t="s">
        <v>32</v>
      </c>
      <c r="B39" s="74">
        <v>3609</v>
      </c>
      <c r="C39" s="74">
        <v>500</v>
      </c>
      <c r="D39" s="74">
        <v>103</v>
      </c>
      <c r="E39" s="74">
        <v>326</v>
      </c>
      <c r="F39" s="74">
        <v>371</v>
      </c>
      <c r="G39" s="74">
        <v>5414</v>
      </c>
      <c r="H39" s="74">
        <v>4777</v>
      </c>
      <c r="I39" s="68"/>
      <c r="J39" s="69">
        <v>8206</v>
      </c>
      <c r="K39" s="69">
        <v>3148</v>
      </c>
      <c r="L39" s="69">
        <v>2403</v>
      </c>
      <c r="M39" s="69">
        <v>422</v>
      </c>
      <c r="N39" s="69">
        <v>33</v>
      </c>
      <c r="O39" s="70" t="s">
        <v>93</v>
      </c>
      <c r="P39" s="92" t="s">
        <v>94</v>
      </c>
    </row>
    <row r="40" spans="1:16" s="28" customFormat="1" ht="12.75" customHeight="1">
      <c r="A40" s="86" t="s">
        <v>33</v>
      </c>
      <c r="B40" s="74">
        <v>8537</v>
      </c>
      <c r="C40" s="74">
        <v>3237</v>
      </c>
      <c r="D40" s="74">
        <v>7</v>
      </c>
      <c r="E40" s="74">
        <v>855</v>
      </c>
      <c r="F40" s="74">
        <v>1826</v>
      </c>
      <c r="G40" s="74">
        <v>5730</v>
      </c>
      <c r="H40" s="74">
        <v>1457</v>
      </c>
      <c r="I40" s="68"/>
      <c r="J40" s="69">
        <v>6865</v>
      </c>
      <c r="K40" s="69">
        <v>3395</v>
      </c>
      <c r="L40" s="69">
        <v>19000</v>
      </c>
      <c r="M40" s="69">
        <v>1910</v>
      </c>
      <c r="N40" s="69">
        <v>279</v>
      </c>
      <c r="O40" s="70">
        <v>75</v>
      </c>
      <c r="P40" s="92" t="s">
        <v>95</v>
      </c>
    </row>
    <row r="41" spans="1:16" s="28" customFormat="1" ht="12.75" customHeight="1">
      <c r="A41" s="86" t="s">
        <v>34</v>
      </c>
      <c r="B41" s="74">
        <v>1881</v>
      </c>
      <c r="C41" s="74">
        <v>1069</v>
      </c>
      <c r="D41" s="74">
        <v>84</v>
      </c>
      <c r="E41" s="74">
        <v>363</v>
      </c>
      <c r="F41" s="74">
        <v>676</v>
      </c>
      <c r="G41" s="74">
        <v>3444</v>
      </c>
      <c r="H41" s="74">
        <v>3646</v>
      </c>
      <c r="I41" s="68"/>
      <c r="J41" s="69">
        <v>8527</v>
      </c>
      <c r="K41" s="69">
        <v>1499</v>
      </c>
      <c r="L41" s="69">
        <v>9271</v>
      </c>
      <c r="M41" s="69">
        <v>733</v>
      </c>
      <c r="N41" s="69">
        <v>62</v>
      </c>
      <c r="O41" s="70">
        <v>11</v>
      </c>
      <c r="P41" s="92" t="s">
        <v>96</v>
      </c>
    </row>
    <row r="42" spans="1:16" s="28" customFormat="1" ht="12.75" customHeight="1">
      <c r="A42" s="86"/>
      <c r="F42" s="87"/>
      <c r="G42" s="87"/>
      <c r="H42" s="87"/>
      <c r="I42" s="68"/>
      <c r="J42" s="69"/>
      <c r="K42" s="69"/>
      <c r="L42" s="69"/>
      <c r="M42" s="69"/>
      <c r="N42" s="69"/>
      <c r="O42" s="70"/>
      <c r="P42" s="92"/>
    </row>
    <row r="43" spans="1:16" s="28" customFormat="1" ht="12.75" customHeight="1">
      <c r="A43" s="86" t="s">
        <v>35</v>
      </c>
      <c r="B43" s="74">
        <v>1891</v>
      </c>
      <c r="C43" s="74">
        <v>1438</v>
      </c>
      <c r="D43" s="74">
        <v>34</v>
      </c>
      <c r="E43" s="74">
        <v>286</v>
      </c>
      <c r="F43" s="74">
        <v>984</v>
      </c>
      <c r="G43" s="74">
        <v>3857</v>
      </c>
      <c r="H43" s="74">
        <v>3613</v>
      </c>
      <c r="I43" s="68"/>
      <c r="J43" s="69">
        <v>9759</v>
      </c>
      <c r="K43" s="69">
        <v>1076</v>
      </c>
      <c r="L43" s="69">
        <v>12911</v>
      </c>
      <c r="M43" s="69">
        <v>760</v>
      </c>
      <c r="N43" s="87" t="s">
        <v>82</v>
      </c>
      <c r="O43" s="88" t="s">
        <v>82</v>
      </c>
      <c r="P43" s="92" t="s">
        <v>97</v>
      </c>
    </row>
    <row r="44" spans="1:16" s="28" customFormat="1" ht="12.75" customHeight="1">
      <c r="A44" s="86" t="s">
        <v>36</v>
      </c>
      <c r="B44" s="74">
        <v>2726</v>
      </c>
      <c r="C44" s="74">
        <v>671</v>
      </c>
      <c r="D44" s="74">
        <v>389</v>
      </c>
      <c r="E44" s="74">
        <v>762</v>
      </c>
      <c r="F44" s="74">
        <v>237</v>
      </c>
      <c r="G44" s="74">
        <v>2887</v>
      </c>
      <c r="H44" s="74">
        <v>2652</v>
      </c>
      <c r="I44" s="68"/>
      <c r="J44" s="69">
        <v>8962</v>
      </c>
      <c r="K44" s="69">
        <v>3134</v>
      </c>
      <c r="L44" s="69">
        <v>6473</v>
      </c>
      <c r="M44" s="69">
        <v>429</v>
      </c>
      <c r="N44" s="69">
        <v>429</v>
      </c>
      <c r="O44" s="88" t="s">
        <v>82</v>
      </c>
      <c r="P44" s="92" t="s">
        <v>98</v>
      </c>
    </row>
    <row r="45" spans="1:16" s="28" customFormat="1" ht="12.75" customHeight="1">
      <c r="A45" s="86" t="s">
        <v>37</v>
      </c>
      <c r="B45" s="74">
        <v>897</v>
      </c>
      <c r="C45" s="74">
        <v>533</v>
      </c>
      <c r="D45" s="74">
        <v>10</v>
      </c>
      <c r="E45" s="74">
        <v>252</v>
      </c>
      <c r="F45" s="74">
        <v>304</v>
      </c>
      <c r="G45" s="74">
        <v>983</v>
      </c>
      <c r="H45" s="74">
        <v>979</v>
      </c>
      <c r="I45" s="68"/>
      <c r="J45" s="69">
        <v>4044</v>
      </c>
      <c r="K45" s="69">
        <v>2548</v>
      </c>
      <c r="L45" s="69">
        <v>13973</v>
      </c>
      <c r="M45" s="69">
        <v>525</v>
      </c>
      <c r="N45" s="69">
        <v>10</v>
      </c>
      <c r="O45" s="88" t="s">
        <v>82</v>
      </c>
      <c r="P45" s="92" t="s">
        <v>99</v>
      </c>
    </row>
    <row r="46" spans="1:16" s="28" customFormat="1" ht="12.75" customHeight="1">
      <c r="A46" s="86" t="s">
        <v>38</v>
      </c>
      <c r="B46" s="74">
        <v>3344</v>
      </c>
      <c r="C46" s="74">
        <v>489</v>
      </c>
      <c r="D46" s="74">
        <v>30</v>
      </c>
      <c r="E46" s="74">
        <v>353</v>
      </c>
      <c r="F46" s="74">
        <v>567</v>
      </c>
      <c r="G46" s="74">
        <v>656</v>
      </c>
      <c r="H46" s="74">
        <v>2095</v>
      </c>
      <c r="I46" s="68"/>
      <c r="J46" s="69">
        <v>2205</v>
      </c>
      <c r="K46" s="69">
        <v>1492</v>
      </c>
      <c r="L46" s="69">
        <v>996</v>
      </c>
      <c r="M46" s="69">
        <v>446</v>
      </c>
      <c r="N46" s="69">
        <v>126</v>
      </c>
      <c r="O46" s="88" t="s">
        <v>82</v>
      </c>
      <c r="P46" s="92" t="s">
        <v>100</v>
      </c>
    </row>
    <row r="47" spans="1:16" s="28" customFormat="1" ht="12.75" customHeight="1">
      <c r="A47" s="86" t="s">
        <v>39</v>
      </c>
      <c r="B47" s="74">
        <v>2401</v>
      </c>
      <c r="C47" s="74">
        <v>707</v>
      </c>
      <c r="D47" s="74">
        <v>113</v>
      </c>
      <c r="E47" s="74">
        <v>484</v>
      </c>
      <c r="F47" s="74">
        <v>469</v>
      </c>
      <c r="G47" s="74">
        <v>869</v>
      </c>
      <c r="H47" s="74">
        <v>3294</v>
      </c>
      <c r="I47" s="68"/>
      <c r="J47" s="69">
        <v>2900</v>
      </c>
      <c r="K47" s="69">
        <v>1082</v>
      </c>
      <c r="L47" s="69">
        <v>972</v>
      </c>
      <c r="M47" s="69">
        <v>534</v>
      </c>
      <c r="N47" s="69">
        <v>244</v>
      </c>
      <c r="O47" s="70">
        <v>2</v>
      </c>
      <c r="P47" s="92" t="s">
        <v>101</v>
      </c>
    </row>
    <row r="48" spans="1:16" s="28" customFormat="1" ht="12.75" customHeight="1">
      <c r="A48" s="86" t="s">
        <v>40</v>
      </c>
      <c r="B48" s="74">
        <v>70</v>
      </c>
      <c r="C48" s="74">
        <v>5</v>
      </c>
      <c r="D48" s="87" t="s">
        <v>82</v>
      </c>
      <c r="E48" s="87" t="s">
        <v>82</v>
      </c>
      <c r="F48" s="87" t="s">
        <v>82</v>
      </c>
      <c r="G48" s="74">
        <v>102</v>
      </c>
      <c r="H48" s="74">
        <v>79</v>
      </c>
      <c r="I48" s="68"/>
      <c r="J48" s="69">
        <v>134</v>
      </c>
      <c r="K48" s="69">
        <v>32</v>
      </c>
      <c r="L48" s="69">
        <v>1543</v>
      </c>
      <c r="M48" s="87" t="s">
        <v>82</v>
      </c>
      <c r="N48" s="87" t="s">
        <v>82</v>
      </c>
      <c r="O48" s="70">
        <v>1</v>
      </c>
      <c r="P48" s="92" t="s">
        <v>102</v>
      </c>
    </row>
    <row r="49" spans="1:16" s="28" customFormat="1" ht="12.75" customHeight="1">
      <c r="A49" s="86"/>
      <c r="F49" s="87"/>
      <c r="G49" s="87"/>
      <c r="H49" s="87"/>
      <c r="I49" s="68"/>
      <c r="J49" s="69"/>
      <c r="K49" s="69"/>
      <c r="L49" s="69"/>
      <c r="M49" s="87" t="s">
        <v>103</v>
      </c>
      <c r="N49" s="87" t="s">
        <v>103</v>
      </c>
      <c r="O49" s="70"/>
      <c r="P49" s="92"/>
    </row>
    <row r="50" spans="1:16" s="28" customFormat="1" ht="12.75" customHeight="1">
      <c r="A50" s="86" t="s">
        <v>41</v>
      </c>
      <c r="B50" s="74">
        <v>4</v>
      </c>
      <c r="C50" s="87" t="s">
        <v>82</v>
      </c>
      <c r="D50" s="87" t="s">
        <v>82</v>
      </c>
      <c r="E50" s="87" t="s">
        <v>82</v>
      </c>
      <c r="F50" s="87" t="s">
        <v>82</v>
      </c>
      <c r="G50" s="74">
        <v>108</v>
      </c>
      <c r="H50" s="74">
        <v>351</v>
      </c>
      <c r="I50" s="68"/>
      <c r="J50" s="69">
        <v>67</v>
      </c>
      <c r="K50" s="69">
        <v>1</v>
      </c>
      <c r="L50" s="69">
        <v>121</v>
      </c>
      <c r="M50" s="87" t="s">
        <v>82</v>
      </c>
      <c r="N50" s="87" t="s">
        <v>82</v>
      </c>
      <c r="O50" s="88" t="s">
        <v>82</v>
      </c>
      <c r="P50" s="92" t="s">
        <v>104</v>
      </c>
    </row>
    <row r="51" spans="1:16" s="28" customFormat="1" ht="12.75" customHeight="1">
      <c r="A51" s="86" t="s">
        <v>42</v>
      </c>
      <c r="B51" s="74">
        <v>201</v>
      </c>
      <c r="C51" s="74">
        <v>41</v>
      </c>
      <c r="D51" s="74">
        <v>7</v>
      </c>
      <c r="E51" s="74">
        <v>62</v>
      </c>
      <c r="F51" s="74">
        <v>48</v>
      </c>
      <c r="G51" s="74">
        <v>118</v>
      </c>
      <c r="H51" s="74">
        <v>304</v>
      </c>
      <c r="I51" s="68"/>
      <c r="J51" s="69">
        <v>671</v>
      </c>
      <c r="K51" s="69">
        <v>106</v>
      </c>
      <c r="L51" s="69">
        <v>71</v>
      </c>
      <c r="M51" s="69">
        <v>41</v>
      </c>
      <c r="N51" s="87" t="s">
        <v>82</v>
      </c>
      <c r="O51" s="88" t="s">
        <v>82</v>
      </c>
      <c r="P51" s="92" t="s">
        <v>105</v>
      </c>
    </row>
    <row r="52" spans="1:16" s="28" customFormat="1" ht="12.75" customHeight="1">
      <c r="A52" s="86" t="s">
        <v>43</v>
      </c>
      <c r="B52" s="74">
        <v>296</v>
      </c>
      <c r="C52" s="74">
        <v>69</v>
      </c>
      <c r="D52" s="74">
        <v>16</v>
      </c>
      <c r="E52" s="74">
        <v>70</v>
      </c>
      <c r="F52" s="74">
        <v>62</v>
      </c>
      <c r="G52" s="74">
        <v>333</v>
      </c>
      <c r="H52" s="74">
        <v>560</v>
      </c>
      <c r="I52" s="68"/>
      <c r="J52" s="69">
        <v>645</v>
      </c>
      <c r="K52" s="69">
        <v>352</v>
      </c>
      <c r="L52" s="69">
        <v>425</v>
      </c>
      <c r="M52" s="69">
        <v>63</v>
      </c>
      <c r="N52" s="87" t="s">
        <v>82</v>
      </c>
      <c r="O52" s="88" t="s">
        <v>82</v>
      </c>
      <c r="P52" s="92" t="s">
        <v>106</v>
      </c>
    </row>
    <row r="53" spans="1:16" s="28" customFormat="1" ht="12.75" customHeight="1">
      <c r="A53" s="86" t="s">
        <v>44</v>
      </c>
      <c r="B53" s="74">
        <v>80</v>
      </c>
      <c r="C53" s="74">
        <v>27</v>
      </c>
      <c r="D53" s="74">
        <v>0</v>
      </c>
      <c r="E53" s="74">
        <v>51</v>
      </c>
      <c r="F53" s="74">
        <v>25</v>
      </c>
      <c r="G53" s="74">
        <v>61</v>
      </c>
      <c r="H53" s="74">
        <v>87</v>
      </c>
      <c r="I53" s="68"/>
      <c r="J53" s="69">
        <v>183</v>
      </c>
      <c r="K53" s="87" t="s">
        <v>82</v>
      </c>
      <c r="L53" s="87" t="s">
        <v>82</v>
      </c>
      <c r="M53" s="87" t="s">
        <v>82</v>
      </c>
      <c r="N53" s="87" t="s">
        <v>82</v>
      </c>
      <c r="O53" s="88" t="s">
        <v>82</v>
      </c>
      <c r="P53" s="92" t="s">
        <v>107</v>
      </c>
    </row>
    <row r="54" spans="1:16" s="28" customFormat="1" ht="12.75" customHeight="1">
      <c r="A54" s="86" t="s">
        <v>45</v>
      </c>
      <c r="B54" s="74">
        <v>212</v>
      </c>
      <c r="C54" s="74">
        <v>124</v>
      </c>
      <c r="D54" s="74">
        <v>4</v>
      </c>
      <c r="E54" s="74">
        <v>17</v>
      </c>
      <c r="F54" s="74">
        <v>108</v>
      </c>
      <c r="G54" s="74">
        <v>80</v>
      </c>
      <c r="H54" s="74">
        <v>36</v>
      </c>
      <c r="I54" s="68"/>
      <c r="J54" s="69">
        <v>538</v>
      </c>
      <c r="K54" s="69">
        <v>212</v>
      </c>
      <c r="L54" s="69">
        <v>2693</v>
      </c>
      <c r="M54" s="69">
        <v>36</v>
      </c>
      <c r="N54" s="69">
        <v>13</v>
      </c>
      <c r="O54" s="70">
        <v>2</v>
      </c>
      <c r="P54" s="94" t="s">
        <v>108</v>
      </c>
    </row>
    <row r="55" spans="1:16" s="28" customFormat="1" ht="9" customHeight="1">
      <c r="A55" s="52"/>
      <c r="B55" s="95"/>
      <c r="C55" s="95"/>
      <c r="D55" s="95"/>
      <c r="E55" s="95"/>
      <c r="F55" s="95"/>
      <c r="G55" s="95"/>
      <c r="H55" s="95"/>
      <c r="I55" s="61"/>
      <c r="J55" s="95"/>
      <c r="K55" s="95"/>
      <c r="L55" s="95"/>
      <c r="M55" s="95"/>
      <c r="N55" s="95"/>
      <c r="O55" s="96"/>
      <c r="P55" s="97"/>
    </row>
    <row r="56" spans="1:11" s="28" customFormat="1" ht="12.75" customHeight="1">
      <c r="A56" s="28" t="s">
        <v>109</v>
      </c>
      <c r="F56" s="24"/>
      <c r="G56" s="24"/>
      <c r="H56" s="24"/>
      <c r="I56" s="24"/>
      <c r="J56" s="98" t="s">
        <v>110</v>
      </c>
      <c r="K56" s="90"/>
    </row>
    <row r="57" spans="6:10" s="28" customFormat="1" ht="9" customHeight="1">
      <c r="F57" s="13"/>
      <c r="I57" s="24"/>
      <c r="J57" s="24"/>
    </row>
    <row r="58" spans="6:10" s="28" customFormat="1" ht="9" customHeight="1">
      <c r="F58" s="13"/>
      <c r="I58" s="24"/>
      <c r="J58" s="24"/>
    </row>
    <row r="59" spans="9:10" s="28" customFormat="1" ht="9" customHeight="1">
      <c r="I59" s="24"/>
      <c r="J59" s="24"/>
    </row>
    <row r="60" spans="1:10" s="28" customFormat="1" ht="9" customHeight="1">
      <c r="A60" s="99"/>
      <c r="I60" s="24"/>
      <c r="J60" s="24"/>
    </row>
    <row r="61" spans="1:10" s="28" customFormat="1" ht="9" customHeight="1">
      <c r="A61" s="13"/>
      <c r="B61" s="13"/>
      <c r="C61" s="13"/>
      <c r="D61" s="13"/>
      <c r="E61" s="13"/>
      <c r="I61" s="24"/>
      <c r="J61" s="24"/>
    </row>
    <row r="62" spans="1:10" s="28" customFormat="1" ht="9" customHeight="1">
      <c r="A62" s="13"/>
      <c r="I62" s="24"/>
      <c r="J62" s="24"/>
    </row>
    <row r="63" spans="1:10" s="28" customFormat="1" ht="9" customHeight="1">
      <c r="A63" s="100"/>
      <c r="I63" s="24"/>
      <c r="J63" s="24"/>
    </row>
    <row r="64" spans="9:10" s="28" customFormat="1" ht="9" customHeight="1">
      <c r="I64" s="24"/>
      <c r="J64" s="24"/>
    </row>
    <row r="65" spans="9:11" s="101" customFormat="1" ht="9" customHeight="1">
      <c r="I65" s="102"/>
      <c r="J65" s="102"/>
      <c r="K65" s="103"/>
    </row>
    <row r="66" spans="9:11" s="101" customFormat="1" ht="9" customHeight="1">
      <c r="I66" s="102"/>
      <c r="J66" s="102"/>
      <c r="K66" s="103"/>
    </row>
    <row r="67" s="101" customFormat="1" ht="9" customHeight="1">
      <c r="I67" s="102"/>
    </row>
    <row r="68" spans="9:16" s="101" customFormat="1" ht="9" customHeight="1">
      <c r="I68" s="102"/>
      <c r="J68" s="102"/>
      <c r="K68" s="103"/>
      <c r="P68" s="104"/>
    </row>
    <row r="69" spans="9:16" s="101" customFormat="1" ht="9" customHeight="1">
      <c r="I69" s="102"/>
      <c r="J69" s="105"/>
      <c r="K69" s="106"/>
      <c r="L69" s="2"/>
      <c r="P69" s="104"/>
    </row>
    <row r="70" spans="9:10" ht="9" customHeight="1">
      <c r="I70" s="107"/>
      <c r="J70" s="107"/>
    </row>
    <row r="71" spans="9:10" ht="7.5" customHeight="1">
      <c r="I71" s="107"/>
      <c r="J71" s="107"/>
    </row>
    <row r="72" spans="9:10" ht="7.5" customHeight="1">
      <c r="I72" s="107"/>
      <c r="J72" s="107"/>
    </row>
    <row r="73" spans="9:10" ht="7.5" customHeight="1">
      <c r="I73" s="107"/>
      <c r="J73" s="107"/>
    </row>
  </sheetData>
  <mergeCells count="2">
    <mergeCell ref="A2:H2"/>
    <mergeCell ref="J2:P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2002-07-08T01:50:53Z</dcterms:created>
  <dcterms:modified xsi:type="dcterms:W3CDTF">2004-07-19T08:51:50Z</dcterms:modified>
  <cp:category/>
  <cp:version/>
  <cp:contentType/>
  <cp:contentStatus/>
</cp:coreProperties>
</file>