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水土保持" sheetId="1" r:id="rId1"/>
  </sheets>
  <definedNames/>
  <calcPr fullCalcOnLoad="1" refMode="R1C1"/>
</workbook>
</file>

<file path=xl/sharedStrings.xml><?xml version="1.0" encoding="utf-8"?>
<sst xmlns="http://schemas.openxmlformats.org/spreadsheetml/2006/main" count="400" uniqueCount="112">
  <si>
    <t>年  次  及  地  區  別</t>
  </si>
  <si>
    <t>Year, District</t>
  </si>
  <si>
    <t>山邊溝植草</t>
  </si>
  <si>
    <t>Total</t>
  </si>
  <si>
    <t>ha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</si>
  <si>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</si>
  <si>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</si>
  <si>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</si>
  <si>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</si>
  <si>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</si>
  <si>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</si>
  <si>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</si>
  <si>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</si>
  <si>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>-</t>
  </si>
  <si>
    <t xml:space="preserve">               2000</t>
  </si>
  <si>
    <t xml:space="preserve">               2001</t>
  </si>
  <si>
    <t>臺        北        市</t>
  </si>
  <si>
    <t>高        雄        市</t>
  </si>
  <si>
    <t>臺   灣   省   合   計</t>
  </si>
  <si>
    <t xml:space="preserve"> Taiwan Province</t>
  </si>
  <si>
    <t>`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</si>
  <si>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</si>
  <si>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</si>
  <si>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</si>
  <si>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</si>
  <si>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</si>
  <si>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434     90</t>
    </r>
    <r>
      <rPr>
        <sz val="8"/>
        <rFont val="標楷體"/>
        <family val="4"/>
      </rPr>
      <t>年農業統計年報</t>
    </r>
  </si>
  <si>
    <t xml:space="preserve">AG. STATISTICS YEARBOOK 2001     435   </t>
  </si>
  <si>
    <r>
      <t xml:space="preserve">2.  </t>
    </r>
    <r>
      <rPr>
        <sz val="14"/>
        <rFont val="標楷體"/>
        <family val="4"/>
      </rPr>
      <t>水土保持處理面積</t>
    </r>
  </si>
  <si>
    <t>2.  The Treated Area of Soil and Water Conservation</t>
  </si>
  <si>
    <r>
      <t>農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土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持</t>
    </r>
  </si>
  <si>
    <r>
      <t xml:space="preserve"> </t>
    </r>
    <r>
      <rPr>
        <sz val="8"/>
        <rFont val="標楷體"/>
        <family val="4"/>
      </rPr>
      <t>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溝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控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制</t>
    </r>
  </si>
  <si>
    <r>
      <t>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定</t>
    </r>
  </si>
  <si>
    <r>
      <t>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排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水</t>
    </r>
  </si>
  <si>
    <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生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處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理</t>
    </r>
  </si>
  <si>
    <t>The  farmland of  soil and water conservation</t>
  </si>
  <si>
    <t>The  treatment of vegetation</t>
  </si>
  <si>
    <r>
      <t>計</t>
    </r>
    <r>
      <rPr>
        <sz val="8"/>
        <rFont val="Times New Roman"/>
        <family val="1"/>
      </rPr>
      <t xml:space="preserve"> </t>
    </r>
  </si>
  <si>
    <t>平台階段</t>
  </si>
  <si>
    <r>
      <t>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溝</t>
    </r>
  </si>
  <si>
    <r>
      <t>石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牆</t>
    </r>
  </si>
  <si>
    <r>
      <t>其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他</t>
    </r>
  </si>
  <si>
    <t>Hillside</t>
  </si>
  <si>
    <r>
      <t>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草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</si>
  <si>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草</t>
    </r>
  </si>
  <si>
    <r>
      <t>道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路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草</t>
    </r>
  </si>
  <si>
    <t>Bench terraces</t>
  </si>
  <si>
    <t>Hillside ditches</t>
  </si>
  <si>
    <t>Stone wall</t>
  </si>
  <si>
    <t>The  other</t>
  </si>
  <si>
    <t>Gully control</t>
  </si>
  <si>
    <t>stabilization</t>
  </si>
  <si>
    <t>Drainage ditch</t>
  </si>
  <si>
    <t xml:space="preserve">  The orchard with grass</t>
  </si>
  <si>
    <t xml:space="preserve">  Planting grass
on risers</t>
  </si>
  <si>
    <t>Grass planting in 
hillside ditches</t>
  </si>
  <si>
    <t>Grassed farm roads</t>
  </si>
  <si>
    <t>公頃</t>
  </si>
  <si>
    <t>處</t>
  </si>
  <si>
    <t>公尺</t>
  </si>
  <si>
    <r>
      <t xml:space="preserve"> </t>
    </r>
    <r>
      <rPr>
        <sz val="6"/>
        <rFont val="標楷體"/>
        <family val="4"/>
      </rPr>
      <t>平方公尺</t>
    </r>
  </si>
  <si>
    <t>place</t>
  </si>
  <si>
    <t>m</t>
  </si>
  <si>
    <t>ha</t>
  </si>
  <si>
    <r>
      <t xml:space="preserve">                                  m</t>
    </r>
    <r>
      <rPr>
        <vertAlign val="superscript"/>
        <sz val="6"/>
        <rFont val="Times New Roman"/>
        <family val="1"/>
      </rPr>
      <t>2</t>
    </r>
  </si>
  <si>
    <t>-</t>
  </si>
  <si>
    <r>
      <t>民國</t>
    </r>
    <r>
      <rPr>
        <sz val="8"/>
        <rFont val="Times New Roman"/>
        <family val="1"/>
      </rPr>
      <t xml:space="preserve">            80            </t>
    </r>
    <r>
      <rPr>
        <sz val="8"/>
        <rFont val="標楷體"/>
        <family val="4"/>
      </rPr>
      <t>年度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</si>
  <si>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</si>
  <si>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 81            </t>
    </r>
    <r>
      <rPr>
        <sz val="8"/>
        <rFont val="標楷體"/>
        <family val="4"/>
      </rPr>
      <t>年度</t>
    </r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</si>
  <si>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</si>
  <si>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</si>
  <si>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</si>
  <si>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</si>
  <si>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</si>
  <si>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</si>
  <si>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</si>
  <si>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</si>
  <si>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</si>
  <si>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</si>
  <si>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</si>
  <si>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</si>
  <si>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</si>
  <si>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</si>
  <si>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</si>
  <si>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</si>
  <si>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</si>
  <si>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</si>
  <si>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</si>
  <si>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</si>
  <si>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</si>
  <si>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</si>
  <si>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</si>
  <si>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</si>
  <si>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</si>
  <si>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</si>
  <si>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</si>
  <si>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</si>
  <si>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</si>
  <si>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</si>
  <si>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</si>
  <si>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</si>
  <si>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</si>
  <si>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</si>
  <si>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</si>
  <si>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</si>
  <si>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</si>
  <si>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</si>
  <si>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</si>
  <si>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註：89年度包括88年下半年及89年全年。</t>
    </r>
  </si>
  <si>
    <t xml:space="preserve">   Note  : The datas of the last 6 months of 1999 will be included in the data of 2000.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</si>
  <si>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行政院農業委員會水土保持局。</t>
    </r>
  </si>
  <si>
    <t xml:space="preserve">   Source  : Soil and Water Conservation Bureau, COA, Executive Yuan.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</si>
</sst>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,##0.0000;[Red]#,##0.0000"/>
    <numFmt numFmtId="178" formatCode="0.00_);[Red]\(0.00\)"/>
    <numFmt numFmtId="179" formatCode="#\ ###\ ###\ ###"/>
    <numFmt numFmtId="180" formatCode="_-* #\ ##0_-;\-* #\ ##0_-;_-* &quot;-&quot;_-;_-@_-"/>
  </numFmts>
  <fonts count="20">
    <font>
      <sz val="12"/>
      <name val="新細明體"/>
      <family val="0"/>
    </font>
    <font>
      <sz val="12"/>
      <name val="細明體"/>
      <family val="3"/>
    </font>
    <font>
      <sz val="12"/>
      <name val="Courier"/>
      <family val="3"/>
    </font>
    <font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vertAlign val="superscript"/>
      <sz val="6"/>
      <name val="Times New Roman"/>
      <family val="1"/>
    </font>
    <font>
      <b/>
      <sz val="8"/>
      <name val="Times New Roman"/>
      <family val="1"/>
    </font>
    <font>
      <sz val="14"/>
      <name val="華康楷書體W5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9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8" fillId="0" borderId="0" xfId="15" applyFont="1">
      <alignment/>
      <protection/>
    </xf>
    <xf numFmtId="0" fontId="7" fillId="0" borderId="0" xfId="15" applyFont="1" applyAlignment="1" applyProtection="1">
      <alignment horizontal="right"/>
      <protection locked="0"/>
    </xf>
    <xf numFmtId="0" fontId="11" fillId="0" borderId="0" xfId="16" applyFont="1" applyAlignment="1">
      <alignment horizontal="center" vertical="top"/>
      <protection/>
    </xf>
    <xf numFmtId="0" fontId="11" fillId="0" borderId="0" xfId="15" applyFont="1" applyBorder="1">
      <alignment/>
      <protection/>
    </xf>
    <xf numFmtId="0" fontId="11" fillId="0" borderId="0" xfId="15" applyFont="1" applyAlignment="1">
      <alignment horizontal="center" vertical="top"/>
      <protection/>
    </xf>
    <xf numFmtId="0" fontId="11" fillId="0" borderId="0" xfId="15" applyFont="1">
      <alignment/>
      <protection/>
    </xf>
    <xf numFmtId="0" fontId="12" fillId="0" borderId="0" xfId="15" applyFont="1">
      <alignment/>
      <protection/>
    </xf>
    <xf numFmtId="0" fontId="12" fillId="0" borderId="0" xfId="15" applyFont="1" applyBorder="1">
      <alignment/>
      <protection/>
    </xf>
    <xf numFmtId="0" fontId="7" fillId="0" borderId="1" xfId="15" applyFont="1" applyBorder="1">
      <alignment/>
      <protection/>
    </xf>
    <xf numFmtId="0" fontId="7" fillId="0" borderId="0" xfId="15" applyFont="1" applyBorder="1">
      <alignment/>
      <protection/>
    </xf>
    <xf numFmtId="0" fontId="7" fillId="0" borderId="0" xfId="15" applyFont="1">
      <alignment/>
      <protection/>
    </xf>
    <xf numFmtId="0" fontId="8" fillId="0" borderId="2" xfId="16" applyFont="1" applyBorder="1">
      <alignment/>
      <protection/>
    </xf>
    <xf numFmtId="38" fontId="6" fillId="0" borderId="3" xfId="20" applyNumberFormat="1" applyFont="1" applyBorder="1" applyAlignment="1" applyProtection="1">
      <alignment horizontal="center"/>
      <protection/>
    </xf>
    <xf numFmtId="0" fontId="8" fillId="0" borderId="4" xfId="0" applyFont="1" applyBorder="1" applyAlignment="1">
      <alignment horizontal="center"/>
    </xf>
    <xf numFmtId="38" fontId="8" fillId="0" borderId="5" xfId="20" applyNumberFormat="1" applyFont="1" applyBorder="1" applyAlignment="1" applyProtection="1">
      <alignment horizontal="center"/>
      <protection/>
    </xf>
    <xf numFmtId="0" fontId="8" fillId="0" borderId="0" xfId="15" applyFont="1" applyBorder="1" applyAlignment="1">
      <alignment vertical="center"/>
      <protection/>
    </xf>
    <xf numFmtId="38" fontId="6" fillId="0" borderId="6" xfId="20" applyNumberFormat="1" applyFont="1" applyBorder="1" applyAlignment="1" applyProtection="1">
      <alignment horizontal="center"/>
      <protection/>
    </xf>
    <xf numFmtId="38" fontId="6" fillId="0" borderId="5" xfId="20" applyNumberFormat="1" applyFont="1" applyBorder="1" applyAlignment="1" applyProtection="1">
      <alignment horizontal="center"/>
      <protection/>
    </xf>
    <xf numFmtId="0" fontId="8" fillId="0" borderId="4" xfId="15" applyFont="1" applyBorder="1" applyAlignment="1">
      <alignment horizontal="centerContinuous"/>
      <protection/>
    </xf>
    <xf numFmtId="0" fontId="8" fillId="0" borderId="4" xfId="15" applyFont="1" applyBorder="1" applyAlignment="1">
      <alignment horizontal="centerContinuous" vertical="center"/>
      <protection/>
    </xf>
    <xf numFmtId="0" fontId="8" fillId="0" borderId="3" xfId="15" applyFont="1" applyBorder="1">
      <alignment/>
      <protection/>
    </xf>
    <xf numFmtId="0" fontId="6" fillId="0" borderId="2" xfId="16" applyFont="1" applyBorder="1" applyAlignment="1" quotePrefix="1">
      <alignment horizontal="center" vertical="center"/>
      <protection/>
    </xf>
    <xf numFmtId="0" fontId="8" fillId="0" borderId="7" xfId="16" applyFont="1" applyBorder="1" applyAlignment="1">
      <alignment horizontal="center"/>
      <protection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16" applyFont="1" applyBorder="1" applyAlignment="1">
      <alignment horizontal="centerContinuous"/>
      <protection/>
    </xf>
    <xf numFmtId="0" fontId="8" fillId="0" borderId="0" xfId="15" applyFont="1" applyBorder="1">
      <alignment/>
      <protection/>
    </xf>
    <xf numFmtId="0" fontId="14" fillId="0" borderId="11" xfId="15" applyFont="1" applyBorder="1" applyAlignment="1">
      <alignment horizontal="center"/>
      <protection/>
    </xf>
    <xf numFmtId="0" fontId="8" fillId="0" borderId="10" xfId="15" applyFont="1" applyBorder="1" applyAlignment="1">
      <alignment horizontal="centerContinuous"/>
      <protection/>
    </xf>
    <xf numFmtId="0" fontId="8" fillId="0" borderId="12" xfId="15" applyFont="1" applyBorder="1" applyAlignment="1">
      <alignment horizontal="centerContinuous"/>
      <protection/>
    </xf>
    <xf numFmtId="0" fontId="8" fillId="0" borderId="0" xfId="15" applyFont="1" applyBorder="1" applyAlignment="1">
      <alignment horizontal="centerContinuous"/>
      <protection/>
    </xf>
    <xf numFmtId="0" fontId="8" fillId="0" borderId="8" xfId="15" applyFont="1" applyBorder="1" applyAlignment="1">
      <alignment horizontal="centerContinuous"/>
      <protection/>
    </xf>
    <xf numFmtId="0" fontId="14" fillId="0" borderId="13" xfId="15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38" fontId="6" fillId="0" borderId="0" xfId="20" applyNumberFormat="1" applyFont="1" applyBorder="1" applyAlignment="1" applyProtection="1">
      <alignment horizontal="center"/>
      <protection/>
    </xf>
    <xf numFmtId="38" fontId="6" fillId="0" borderId="14" xfId="20" applyNumberFormat="1" applyFont="1" applyBorder="1" applyAlignment="1" applyProtection="1">
      <alignment horizontal="center"/>
      <protection/>
    </xf>
    <xf numFmtId="0" fontId="6" fillId="0" borderId="11" xfId="16" applyFont="1" applyBorder="1" applyAlignment="1">
      <alignment horizontal="center"/>
      <protection/>
    </xf>
    <xf numFmtId="0" fontId="8" fillId="0" borderId="10" xfId="16" applyFont="1" applyBorder="1" applyAlignment="1">
      <alignment horizontal="center"/>
      <protection/>
    </xf>
    <xf numFmtId="0" fontId="14" fillId="0" borderId="0" xfId="15" applyFont="1" applyBorder="1" applyAlignment="1">
      <alignment/>
      <protection/>
    </xf>
    <xf numFmtId="0" fontId="8" fillId="0" borderId="0" xfId="15" applyFont="1" applyAlignment="1">
      <alignment horizontal="center"/>
      <protection/>
    </xf>
    <xf numFmtId="0" fontId="14" fillId="0" borderId="10" xfId="15" applyFont="1" applyBorder="1" applyAlignment="1">
      <alignment horizontal="centerContinuous"/>
      <protection/>
    </xf>
    <xf numFmtId="0" fontId="6" fillId="0" borderId="14" xfId="15" applyFont="1" applyBorder="1" applyAlignment="1">
      <alignment horizontal="centerContinuous"/>
      <protection/>
    </xf>
    <xf numFmtId="0" fontId="6" fillId="0" borderId="0" xfId="15" applyFont="1" applyBorder="1" applyAlignment="1">
      <alignment horizontal="centerContinuous"/>
      <protection/>
    </xf>
    <xf numFmtId="0" fontId="3" fillId="0" borderId="13" xfId="0" applyFont="1" applyBorder="1" applyAlignment="1">
      <alignment horizontal="center" vertical="center"/>
    </xf>
    <xf numFmtId="0" fontId="8" fillId="0" borderId="15" xfId="16" applyFont="1" applyBorder="1">
      <alignment/>
      <protection/>
    </xf>
    <xf numFmtId="0" fontId="8" fillId="0" borderId="16" xfId="16" applyFont="1" applyBorder="1" applyAlignment="1">
      <alignment horizontal="center"/>
      <protection/>
    </xf>
    <xf numFmtId="0" fontId="8" fillId="0" borderId="17" xfId="16" applyFont="1" applyBorder="1" applyAlignment="1">
      <alignment horizontal="center"/>
      <protection/>
    </xf>
    <xf numFmtId="0" fontId="8" fillId="0" borderId="0" xfId="15" applyFont="1" applyBorder="1" applyAlignment="1">
      <alignment horizontal="center"/>
      <protection/>
    </xf>
    <xf numFmtId="0" fontId="14" fillId="0" borderId="16" xfId="15" applyFont="1" applyBorder="1" applyAlignment="1">
      <alignment horizontal="center"/>
      <protection/>
    </xf>
    <xf numFmtId="0" fontId="8" fillId="0" borderId="17" xfId="15" applyFont="1" applyBorder="1" applyAlignment="1">
      <alignment horizontal="center"/>
      <protection/>
    </xf>
    <xf numFmtId="0" fontId="15" fillId="0" borderId="17" xfId="15" applyFont="1" applyBorder="1" applyAlignment="1">
      <alignment horizontal="left" wrapText="1"/>
      <protection/>
    </xf>
    <xf numFmtId="0" fontId="15" fillId="0" borderId="17" xfId="15" applyFont="1" applyBorder="1" applyAlignment="1">
      <alignment horizontal="center" wrapText="1"/>
      <protection/>
    </xf>
    <xf numFmtId="0" fontId="15" fillId="0" borderId="16" xfId="15" applyFont="1" applyBorder="1" applyAlignment="1">
      <alignment horizontal="center" wrapText="1"/>
      <protection/>
    </xf>
    <xf numFmtId="0" fontId="7" fillId="0" borderId="1" xfId="15" applyFont="1" applyBorder="1" applyAlignment="1">
      <alignment horizontal="center"/>
      <protection/>
    </xf>
    <xf numFmtId="0" fontId="8" fillId="0" borderId="18" xfId="15" applyFont="1" applyBorder="1">
      <alignment/>
      <protection/>
    </xf>
    <xf numFmtId="0" fontId="15" fillId="0" borderId="2" xfId="15" applyFont="1" applyBorder="1">
      <alignment/>
      <protection/>
    </xf>
    <xf numFmtId="38" fontId="16" fillId="0" borderId="0" xfId="15" applyNumberFormat="1" applyFont="1" applyAlignment="1">
      <alignment horizontal="right"/>
      <protection/>
    </xf>
    <xf numFmtId="38" fontId="15" fillId="0" borderId="0" xfId="15" applyNumberFormat="1" applyFont="1" applyAlignment="1">
      <alignment horizontal="right"/>
      <protection/>
    </xf>
    <xf numFmtId="0" fontId="15" fillId="0" borderId="13" xfId="15" applyFont="1" applyBorder="1" applyAlignment="1">
      <alignment horizontal="right"/>
      <protection/>
    </xf>
    <xf numFmtId="0" fontId="15" fillId="0" borderId="0" xfId="15" applyFont="1">
      <alignment/>
      <protection/>
    </xf>
    <xf numFmtId="0" fontId="15" fillId="0" borderId="2" xfId="15" applyFont="1" applyBorder="1" applyAlignment="1">
      <alignment vertical="center"/>
      <protection/>
    </xf>
    <xf numFmtId="38" fontId="15" fillId="0" borderId="0" xfId="15" applyNumberFormat="1" applyFont="1" applyAlignment="1">
      <alignment horizontal="right" vertical="center"/>
      <protection/>
    </xf>
    <xf numFmtId="38" fontId="15" fillId="0" borderId="0" xfId="15" applyNumberFormat="1" applyFont="1" applyBorder="1" applyAlignment="1">
      <alignment vertical="center"/>
      <protection/>
    </xf>
    <xf numFmtId="0" fontId="15" fillId="0" borderId="13" xfId="15" applyFont="1" applyBorder="1" applyAlignment="1">
      <alignment horizontal="right" vertical="center"/>
      <protection/>
    </xf>
    <xf numFmtId="0" fontId="15" fillId="0" borderId="0" xfId="15" applyFont="1" applyAlignment="1">
      <alignment vertical="center"/>
      <protection/>
    </xf>
    <xf numFmtId="0" fontId="8" fillId="0" borderId="2" xfId="15" applyFont="1" applyBorder="1">
      <alignment/>
      <protection/>
    </xf>
    <xf numFmtId="38" fontId="8" fillId="0" borderId="0" xfId="15" applyNumberFormat="1" applyFont="1">
      <alignment/>
      <protection/>
    </xf>
    <xf numFmtId="38" fontId="8" fillId="0" borderId="0" xfId="15" applyNumberFormat="1" applyFont="1" applyBorder="1">
      <alignment/>
      <protection/>
    </xf>
    <xf numFmtId="0" fontId="8" fillId="0" borderId="13" xfId="15" applyFont="1" applyBorder="1">
      <alignment/>
      <protection/>
    </xf>
    <xf numFmtId="0" fontId="6" fillId="0" borderId="2" xfId="19" applyFont="1" applyBorder="1" applyAlignment="1">
      <alignment horizontal="center" vertical="center"/>
      <protection/>
    </xf>
    <xf numFmtId="176" fontId="8" fillId="0" borderId="0" xfId="15" applyNumberFormat="1" applyFont="1" applyAlignment="1" applyProtection="1">
      <alignment horizontal="right"/>
      <protection locked="0"/>
    </xf>
    <xf numFmtId="38" fontId="8" fillId="0" borderId="0" xfId="15" applyNumberFormat="1" applyFont="1" applyBorder="1" applyAlignment="1" applyProtection="1">
      <alignment horizontal="right"/>
      <protection locked="0"/>
    </xf>
    <xf numFmtId="0" fontId="8" fillId="0" borderId="13" xfId="15" applyFont="1" applyBorder="1" quotePrefix="1">
      <alignment/>
      <protection/>
    </xf>
    <xf numFmtId="0" fontId="6" fillId="0" borderId="2" xfId="18" applyFont="1" applyBorder="1" applyAlignment="1">
      <alignment horizontal="center"/>
      <protection/>
    </xf>
    <xf numFmtId="38" fontId="8" fillId="0" borderId="0" xfId="15" applyNumberFormat="1" applyFont="1" applyAlignment="1" applyProtection="1">
      <alignment horizontal="right"/>
      <protection locked="0"/>
    </xf>
    <xf numFmtId="0" fontId="8" fillId="0" borderId="13" xfId="17" applyFont="1" applyBorder="1" applyAlignment="1" quotePrefix="1">
      <alignment horizontal="left" indent="1"/>
      <protection/>
    </xf>
    <xf numFmtId="0" fontId="8" fillId="0" borderId="2" xfId="17" applyFont="1" applyBorder="1" applyAlignment="1" quotePrefix="1">
      <alignment horizontal="center"/>
      <protection/>
    </xf>
    <xf numFmtId="38" fontId="18" fillId="0" borderId="0" xfId="15" applyNumberFormat="1" applyFont="1" applyAlignment="1" applyProtection="1">
      <alignment horizontal="right"/>
      <protection locked="0"/>
    </xf>
    <xf numFmtId="0" fontId="8" fillId="0" borderId="2" xfId="17" applyFont="1" applyBorder="1" applyAlignment="1" applyProtection="1" quotePrefix="1">
      <alignment horizontal="center"/>
      <protection locked="0"/>
    </xf>
    <xf numFmtId="0" fontId="18" fillId="0" borderId="2" xfId="17" applyFont="1" applyBorder="1" applyAlignment="1" quotePrefix="1">
      <alignment horizontal="center"/>
      <protection/>
    </xf>
    <xf numFmtId="176" fontId="18" fillId="0" borderId="0" xfId="15" applyNumberFormat="1" applyFont="1" applyAlignment="1" applyProtection="1">
      <alignment horizontal="right"/>
      <protection locked="0"/>
    </xf>
    <xf numFmtId="0" fontId="18" fillId="0" borderId="13" xfId="17" applyFont="1" applyBorder="1" applyAlignment="1" quotePrefix="1">
      <alignment horizontal="left" indent="1"/>
      <protection/>
    </xf>
    <xf numFmtId="0" fontId="18" fillId="0" borderId="0" xfId="15" applyFont="1">
      <alignment/>
      <protection/>
    </xf>
    <xf numFmtId="0" fontId="8" fillId="0" borderId="13" xfId="19" applyFont="1" applyBorder="1" applyAlignment="1" applyProtection="1">
      <alignment horizontal="left" vertical="center" indent="1"/>
      <protection locked="0"/>
    </xf>
    <xf numFmtId="0" fontId="8" fillId="0" borderId="0" xfId="15" applyFont="1" applyAlignment="1">
      <alignment/>
      <protection/>
    </xf>
    <xf numFmtId="0" fontId="8" fillId="0" borderId="13" xfId="19" applyFont="1" applyBorder="1" applyAlignment="1" applyProtection="1">
      <alignment horizontal="left" vertical="center" indent="2"/>
      <protection locked="0"/>
    </xf>
    <xf numFmtId="0" fontId="6" fillId="0" borderId="2" xfId="19" applyFont="1" applyBorder="1" applyAlignment="1">
      <alignment horizontal="left" vertical="center" indent="1"/>
      <protection/>
    </xf>
    <xf numFmtId="0" fontId="3" fillId="0" borderId="15" xfId="15" applyFont="1" applyBorder="1">
      <alignment/>
      <protection/>
    </xf>
    <xf numFmtId="38" fontId="8" fillId="0" borderId="1" xfId="15" applyNumberFormat="1" applyFont="1" applyBorder="1" applyAlignment="1">
      <alignment/>
      <protection/>
    </xf>
    <xf numFmtId="38" fontId="8" fillId="0" borderId="0" xfId="15" applyNumberFormat="1" applyFont="1" applyBorder="1" applyAlignment="1">
      <alignment/>
      <protection/>
    </xf>
    <xf numFmtId="0" fontId="3" fillId="0" borderId="18" xfId="15" applyFont="1" applyBorder="1">
      <alignment/>
      <protection/>
    </xf>
    <xf numFmtId="0" fontId="8" fillId="0" borderId="4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3" fillId="0" borderId="0" xfId="15" applyFont="1" applyBorder="1">
      <alignment/>
      <protection/>
    </xf>
    <xf numFmtId="0" fontId="8" fillId="0" borderId="0" xfId="0" applyFont="1" applyAlignment="1">
      <alignment/>
    </xf>
    <xf numFmtId="0" fontId="3" fillId="0" borderId="0" xfId="15" applyFont="1">
      <alignment/>
      <protection/>
    </xf>
    <xf numFmtId="38" fontId="3" fillId="0" borderId="0" xfId="15" applyNumberFormat="1" applyFont="1">
      <alignment/>
      <protection/>
    </xf>
  </cellXfs>
  <cellStyles count="15">
    <cellStyle name="Normal" xfId="0"/>
    <cellStyle name="一般_222" xfId="15"/>
    <cellStyle name="一般_223" xfId="16"/>
    <cellStyle name="一般_26G" xfId="17"/>
    <cellStyle name="一般_26J" xfId="18"/>
    <cellStyle name="一般_27H" xfId="19"/>
    <cellStyle name="一般_水土保持處理面積" xfId="20"/>
    <cellStyle name="一般_耕地與農會" xfId="21"/>
    <cellStyle name="Comma" xfId="22"/>
    <cellStyle name="Comma [0]" xfId="23"/>
    <cellStyle name="Percent" xfId="24"/>
    <cellStyle name="Currency" xfId="25"/>
    <cellStyle name="Currency [0]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26695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26695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550545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38100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1097280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28575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1097280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19050</xdr:colOff>
      <xdr:row>7</xdr:row>
      <xdr:rowOff>38100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762000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19050</xdr:colOff>
      <xdr:row>7</xdr:row>
      <xdr:rowOff>28575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762000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19050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1097280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19050</xdr:colOff>
      <xdr:row>6</xdr:row>
      <xdr:rowOff>38100</xdr:rowOff>
    </xdr:to>
    <xdr:sp>
      <xdr:nvSpPr>
        <xdr:cNvPr id="9" name="文字 4"/>
        <xdr:cNvSpPr txBox="1">
          <a:spLocks noChangeArrowheads="1"/>
        </xdr:cNvSpPr>
      </xdr:nvSpPr>
      <xdr:spPr>
        <a:xfrm>
          <a:off x="2266950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19050</xdr:colOff>
      <xdr:row>6</xdr:row>
      <xdr:rowOff>28575</xdr:rowOff>
    </xdr:to>
    <xdr:sp>
      <xdr:nvSpPr>
        <xdr:cNvPr id="10" name="文字 5"/>
        <xdr:cNvSpPr txBox="1">
          <a:spLocks noChangeArrowheads="1"/>
        </xdr:cNvSpPr>
      </xdr:nvSpPr>
      <xdr:spPr>
        <a:xfrm>
          <a:off x="2266950" y="1238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19050</xdr:colOff>
      <xdr:row>6</xdr:row>
      <xdr:rowOff>38100</xdr:rowOff>
    </xdr:to>
    <xdr:sp>
      <xdr:nvSpPr>
        <xdr:cNvPr id="11" name="文字 6"/>
        <xdr:cNvSpPr txBox="1">
          <a:spLocks noChangeArrowheads="1"/>
        </xdr:cNvSpPr>
      </xdr:nvSpPr>
      <xdr:spPr>
        <a:xfrm>
          <a:off x="5505450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38100</xdr:rowOff>
    </xdr:to>
    <xdr:sp>
      <xdr:nvSpPr>
        <xdr:cNvPr id="12" name="文字 22"/>
        <xdr:cNvSpPr txBox="1">
          <a:spLocks noChangeArrowheads="1"/>
        </xdr:cNvSpPr>
      </xdr:nvSpPr>
      <xdr:spPr>
        <a:xfrm>
          <a:off x="1457325" y="1047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28575</xdr:rowOff>
    </xdr:to>
    <xdr:sp>
      <xdr:nvSpPr>
        <xdr:cNvPr id="13" name="文字 23"/>
        <xdr:cNvSpPr txBox="1">
          <a:spLocks noChangeArrowheads="1"/>
        </xdr:cNvSpPr>
      </xdr:nvSpPr>
      <xdr:spPr>
        <a:xfrm>
          <a:off x="1457325" y="1047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selection activeCell="E23" sqref="E23:E24"/>
    </sheetView>
  </sheetViews>
  <sheetFormatPr defaultColWidth="9.00390625" defaultRowHeight="16.5"/>
  <cols>
    <col min="1" max="1" width="18.875" style="97" customWidth="1"/>
    <col min="2" max="6" width="10.625" style="97" customWidth="1"/>
    <col min="7" max="7" width="11.625" style="97" customWidth="1"/>
    <col min="8" max="8" width="16.125" style="97" customWidth="1"/>
    <col min="9" max="9" width="11.625" style="97" customWidth="1"/>
    <col min="10" max="11" width="10.625" style="97" customWidth="1"/>
    <col min="12" max="12" width="11.125" style="97" customWidth="1"/>
    <col min="13" max="13" width="10.625" style="97" customWidth="1"/>
    <col min="14" max="14" width="11.25390625" style="97" customWidth="1"/>
    <col min="15" max="15" width="18.875" style="97" customWidth="1"/>
    <col min="16" max="16384" width="8.625" style="97" customWidth="1"/>
  </cols>
  <sheetData>
    <row r="1" spans="1:15" s="2" customFormat="1" ht="10.5" customHeight="1">
      <c r="A1" s="1" t="s">
        <v>26</v>
      </c>
      <c r="O1" s="3" t="s">
        <v>27</v>
      </c>
    </row>
    <row r="2" spans="1:15" s="7" customFormat="1" ht="27" customHeight="1">
      <c r="A2" s="4" t="s">
        <v>28</v>
      </c>
      <c r="B2" s="4"/>
      <c r="C2" s="4"/>
      <c r="D2" s="4"/>
      <c r="E2" s="4"/>
      <c r="F2" s="4"/>
      <c r="G2" s="4"/>
      <c r="H2" s="5"/>
      <c r="I2" s="6" t="s">
        <v>29</v>
      </c>
      <c r="J2" s="6"/>
      <c r="K2" s="6"/>
      <c r="L2" s="6"/>
      <c r="M2" s="6"/>
      <c r="N2" s="6"/>
      <c r="O2" s="6"/>
    </row>
    <row r="3" s="8" customFormat="1" ht="18" customHeight="1">
      <c r="H3" s="9"/>
    </row>
    <row r="4" spans="1:15" s="12" customFormat="1" ht="10.5" customHeight="1">
      <c r="A4" s="10"/>
      <c r="B4" s="10"/>
      <c r="C4" s="10"/>
      <c r="D4" s="10"/>
      <c r="E4" s="10"/>
      <c r="F4" s="10"/>
      <c r="G4" s="10"/>
      <c r="H4" s="11"/>
      <c r="I4" s="10"/>
      <c r="J4" s="10"/>
      <c r="K4" s="10"/>
      <c r="L4" s="10"/>
      <c r="M4" s="10"/>
      <c r="N4" s="10"/>
      <c r="O4" s="10"/>
    </row>
    <row r="5" spans="1:15" s="2" customFormat="1" ht="15" customHeight="1">
      <c r="A5" s="13"/>
      <c r="B5" s="14" t="s">
        <v>30</v>
      </c>
      <c r="C5" s="15"/>
      <c r="D5" s="15"/>
      <c r="E5" s="15"/>
      <c r="F5" s="15"/>
      <c r="G5" s="16" t="s">
        <v>31</v>
      </c>
      <c r="H5" s="17"/>
      <c r="I5" s="18" t="s">
        <v>32</v>
      </c>
      <c r="J5" s="19" t="s">
        <v>33</v>
      </c>
      <c r="K5" s="20" t="s">
        <v>34</v>
      </c>
      <c r="L5" s="21"/>
      <c r="M5" s="21"/>
      <c r="N5" s="21"/>
      <c r="O5" s="22"/>
    </row>
    <row r="6" spans="1:15" s="2" customFormat="1" ht="15" customHeight="1">
      <c r="A6" s="23" t="s">
        <v>0</v>
      </c>
      <c r="B6" s="24" t="s">
        <v>35</v>
      </c>
      <c r="C6" s="25"/>
      <c r="D6" s="25"/>
      <c r="E6" s="25"/>
      <c r="F6" s="26"/>
      <c r="G6" s="27"/>
      <c r="H6" s="28"/>
      <c r="I6" s="29"/>
      <c r="J6" s="30"/>
      <c r="K6" s="31" t="s">
        <v>36</v>
      </c>
      <c r="L6" s="32"/>
      <c r="M6" s="32"/>
      <c r="N6" s="33"/>
      <c r="O6" s="34" t="s">
        <v>1</v>
      </c>
    </row>
    <row r="7" spans="1:15" s="2" customFormat="1" ht="15" customHeight="1">
      <c r="A7" s="35"/>
      <c r="B7" s="36" t="s">
        <v>37</v>
      </c>
      <c r="C7" s="37" t="s">
        <v>38</v>
      </c>
      <c r="D7" s="37" t="s">
        <v>39</v>
      </c>
      <c r="E7" s="37" t="s">
        <v>40</v>
      </c>
      <c r="F7" s="38" t="s">
        <v>41</v>
      </c>
      <c r="G7" s="39"/>
      <c r="H7" s="40"/>
      <c r="I7" s="41" t="s">
        <v>42</v>
      </c>
      <c r="J7" s="42"/>
      <c r="K7" s="43" t="s">
        <v>43</v>
      </c>
      <c r="L7" s="43" t="s">
        <v>44</v>
      </c>
      <c r="M7" s="43" t="s">
        <v>2</v>
      </c>
      <c r="N7" s="44" t="s">
        <v>45</v>
      </c>
      <c r="O7" s="45"/>
    </row>
    <row r="8" spans="1:15" s="2" customFormat="1" ht="15" customHeight="1">
      <c r="A8" s="46"/>
      <c r="B8" s="47" t="s">
        <v>3</v>
      </c>
      <c r="C8" s="47" t="s">
        <v>46</v>
      </c>
      <c r="D8" s="47" t="s">
        <v>47</v>
      </c>
      <c r="E8" s="47" t="s">
        <v>48</v>
      </c>
      <c r="F8" s="47" t="s">
        <v>49</v>
      </c>
      <c r="G8" s="48" t="s">
        <v>50</v>
      </c>
      <c r="H8" s="49"/>
      <c r="I8" s="50" t="s">
        <v>51</v>
      </c>
      <c r="J8" s="51" t="s">
        <v>52</v>
      </c>
      <c r="K8" s="52" t="s">
        <v>53</v>
      </c>
      <c r="L8" s="53" t="s">
        <v>54</v>
      </c>
      <c r="M8" s="54" t="s">
        <v>55</v>
      </c>
      <c r="N8" s="55" t="s">
        <v>56</v>
      </c>
      <c r="O8" s="56"/>
    </row>
    <row r="9" spans="1:15" s="61" customFormat="1" ht="9" customHeight="1">
      <c r="A9" s="57"/>
      <c r="B9" s="58" t="s">
        <v>57</v>
      </c>
      <c r="C9" s="58" t="s">
        <v>57</v>
      </c>
      <c r="D9" s="58" t="s">
        <v>57</v>
      </c>
      <c r="E9" s="58" t="s">
        <v>57</v>
      </c>
      <c r="F9" s="58" t="s">
        <v>57</v>
      </c>
      <c r="G9" s="58" t="s">
        <v>58</v>
      </c>
      <c r="H9" s="59"/>
      <c r="I9" s="58" t="s">
        <v>58</v>
      </c>
      <c r="J9" s="58" t="s">
        <v>59</v>
      </c>
      <c r="K9" s="58" t="s">
        <v>57</v>
      </c>
      <c r="L9" s="59" t="s">
        <v>60</v>
      </c>
      <c r="M9" s="58" t="s">
        <v>57</v>
      </c>
      <c r="N9" s="59" t="s">
        <v>60</v>
      </c>
      <c r="O9" s="60"/>
    </row>
    <row r="10" spans="1:15" s="66" customFormat="1" ht="8.25" customHeight="1">
      <c r="A10" s="62"/>
      <c r="B10" s="63" t="s">
        <v>4</v>
      </c>
      <c r="C10" s="63" t="s">
        <v>4</v>
      </c>
      <c r="D10" s="63" t="s">
        <v>4</v>
      </c>
      <c r="E10" s="63" t="s">
        <v>4</v>
      </c>
      <c r="F10" s="63" t="s">
        <v>4</v>
      </c>
      <c r="G10" s="63" t="s">
        <v>61</v>
      </c>
      <c r="H10" s="64"/>
      <c r="I10" s="63" t="s">
        <v>61</v>
      </c>
      <c r="J10" s="63" t="s">
        <v>62</v>
      </c>
      <c r="K10" s="63" t="s">
        <v>63</v>
      </c>
      <c r="L10" s="63" t="s">
        <v>64</v>
      </c>
      <c r="M10" s="63" t="s">
        <v>63</v>
      </c>
      <c r="N10" s="63" t="s">
        <v>64</v>
      </c>
      <c r="O10" s="65"/>
    </row>
    <row r="11" spans="1:15" s="2" customFormat="1" ht="2.25" customHeight="1">
      <c r="A11" s="67"/>
      <c r="B11" s="68"/>
      <c r="C11" s="68"/>
      <c r="D11" s="68"/>
      <c r="E11" s="68"/>
      <c r="F11" s="68"/>
      <c r="G11" s="68"/>
      <c r="H11" s="69"/>
      <c r="I11" s="68"/>
      <c r="J11" s="68"/>
      <c r="K11" s="68"/>
      <c r="L11" s="68"/>
      <c r="M11" s="68"/>
      <c r="N11" s="68"/>
      <c r="O11" s="70"/>
    </row>
    <row r="12" spans="1:15" s="2" customFormat="1" ht="9.75" customHeight="1" hidden="1">
      <c r="A12" s="71" t="e">
        <f>"民  國    "&amp;A13-1&amp;"        年"</f>
        <v>#VALUE!</v>
      </c>
      <c r="B12" s="72">
        <f aca="true" t="shared" si="0" ref="B12:B18">SUM(C12:F12)</f>
        <v>3087.88</v>
      </c>
      <c r="C12" s="72">
        <v>406</v>
      </c>
      <c r="D12" s="72">
        <f>445.28+2232.8</f>
        <v>2678.08</v>
      </c>
      <c r="E12" s="72">
        <v>3.8</v>
      </c>
      <c r="F12" s="72" t="s">
        <v>65</v>
      </c>
      <c r="G12" s="72" t="s">
        <v>65</v>
      </c>
      <c r="H12" s="73"/>
      <c r="I12" s="72" t="s">
        <v>65</v>
      </c>
      <c r="J12" s="72" t="s">
        <v>65</v>
      </c>
      <c r="K12" s="72">
        <v>164</v>
      </c>
      <c r="L12" s="72">
        <v>194200</v>
      </c>
      <c r="M12" s="72">
        <v>238</v>
      </c>
      <c r="N12" s="72">
        <v>96543</v>
      </c>
      <c r="O12" s="74" t="e">
        <f>"        "&amp;A13+1910</f>
        <v>#VALUE!</v>
      </c>
    </row>
    <row r="13" spans="1:15" s="2" customFormat="1" ht="9.75" customHeight="1" hidden="1">
      <c r="A13" s="75" t="s">
        <v>66</v>
      </c>
      <c r="B13" s="72">
        <f t="shared" si="0"/>
        <v>2541.6099999999997</v>
      </c>
      <c r="C13" s="72">
        <v>456</v>
      </c>
      <c r="D13" s="72">
        <f>340.01+1741.6</f>
        <v>2081.6099999999997</v>
      </c>
      <c r="E13" s="72">
        <v>4</v>
      </c>
      <c r="F13" s="72" t="s">
        <v>65</v>
      </c>
      <c r="G13" s="72" t="s">
        <v>65</v>
      </c>
      <c r="H13" s="76"/>
      <c r="I13" s="72" t="s">
        <v>65</v>
      </c>
      <c r="J13" s="72" t="s">
        <v>65</v>
      </c>
      <c r="K13" s="72">
        <v>156</v>
      </c>
      <c r="L13" s="72">
        <v>49800</v>
      </c>
      <c r="M13" s="72">
        <v>202</v>
      </c>
      <c r="N13" s="72">
        <v>71637</v>
      </c>
      <c r="O13" s="77" t="s">
        <v>67</v>
      </c>
    </row>
    <row r="14" spans="1:15" s="2" customFormat="1" ht="9.75" customHeight="1">
      <c r="A14" s="75" t="s">
        <v>68</v>
      </c>
      <c r="B14" s="72">
        <f t="shared" si="0"/>
        <v>3194</v>
      </c>
      <c r="C14" s="72">
        <v>234</v>
      </c>
      <c r="D14" s="72">
        <f>262+1789</f>
        <v>2051</v>
      </c>
      <c r="E14" s="72" t="s">
        <v>65</v>
      </c>
      <c r="F14" s="72">
        <v>909</v>
      </c>
      <c r="G14" s="72" t="s">
        <v>65</v>
      </c>
      <c r="H14" s="76"/>
      <c r="I14" s="72" t="s">
        <v>65</v>
      </c>
      <c r="J14" s="72" t="s">
        <v>65</v>
      </c>
      <c r="K14" s="72">
        <v>108</v>
      </c>
      <c r="L14" s="72">
        <v>50000</v>
      </c>
      <c r="M14" s="72">
        <v>139</v>
      </c>
      <c r="N14" s="72">
        <v>25650</v>
      </c>
      <c r="O14" s="77" t="s">
        <v>5</v>
      </c>
    </row>
    <row r="15" spans="1:15" s="2" customFormat="1" ht="9.75" customHeight="1">
      <c r="A15" s="78">
        <v>82</v>
      </c>
      <c r="B15" s="72">
        <f t="shared" si="0"/>
        <v>3055</v>
      </c>
      <c r="C15" s="72">
        <v>166</v>
      </c>
      <c r="D15" s="72">
        <f>427+1063</f>
        <v>1490</v>
      </c>
      <c r="E15" s="72">
        <v>4</v>
      </c>
      <c r="F15" s="72">
        <v>1395</v>
      </c>
      <c r="G15" s="72" t="s">
        <v>65</v>
      </c>
      <c r="H15" s="76"/>
      <c r="I15" s="72" t="s">
        <v>65</v>
      </c>
      <c r="J15" s="72" t="s">
        <v>65</v>
      </c>
      <c r="K15" s="72">
        <v>98</v>
      </c>
      <c r="L15" s="72">
        <f>20000+8400</f>
        <v>28400</v>
      </c>
      <c r="M15" s="72">
        <v>302</v>
      </c>
      <c r="N15" s="72">
        <v>27000</v>
      </c>
      <c r="O15" s="77" t="s">
        <v>6</v>
      </c>
    </row>
    <row r="16" spans="1:15" s="2" customFormat="1" ht="9.75" customHeight="1">
      <c r="A16" s="78">
        <v>83</v>
      </c>
      <c r="B16" s="72">
        <f t="shared" si="0"/>
        <v>2394.0299999999997</v>
      </c>
      <c r="C16" s="72">
        <v>120</v>
      </c>
      <c r="D16" s="72">
        <f>1038+0.03</f>
        <v>1038.03</v>
      </c>
      <c r="E16" s="72">
        <v>20</v>
      </c>
      <c r="F16" s="72">
        <v>1216</v>
      </c>
      <c r="G16" s="72" t="s">
        <v>65</v>
      </c>
      <c r="H16" s="76"/>
      <c r="I16" s="72" t="s">
        <v>65</v>
      </c>
      <c r="J16" s="72" t="s">
        <v>65</v>
      </c>
      <c r="K16" s="72">
        <f>109+0.56</f>
        <v>109.56</v>
      </c>
      <c r="L16" s="72" t="s">
        <v>65</v>
      </c>
      <c r="M16" s="72">
        <v>15</v>
      </c>
      <c r="N16" s="72">
        <v>24430</v>
      </c>
      <c r="O16" s="77" t="s">
        <v>7</v>
      </c>
    </row>
    <row r="17" spans="1:15" s="2" customFormat="1" ht="9.75" customHeight="1">
      <c r="A17" s="78">
        <v>84</v>
      </c>
      <c r="B17" s="72">
        <f t="shared" si="0"/>
        <v>2003</v>
      </c>
      <c r="C17" s="72">
        <v>90</v>
      </c>
      <c r="D17" s="72">
        <v>985</v>
      </c>
      <c r="E17" s="72">
        <v>4</v>
      </c>
      <c r="F17" s="72">
        <v>924</v>
      </c>
      <c r="G17" s="72" t="s">
        <v>65</v>
      </c>
      <c r="H17" s="76"/>
      <c r="I17" s="72" t="s">
        <v>65</v>
      </c>
      <c r="J17" s="72" t="s">
        <v>65</v>
      </c>
      <c r="K17" s="72">
        <v>67</v>
      </c>
      <c r="L17" s="72" t="s">
        <v>65</v>
      </c>
      <c r="M17" s="72">
        <v>5</v>
      </c>
      <c r="N17" s="72">
        <v>42034</v>
      </c>
      <c r="O17" s="77" t="s">
        <v>8</v>
      </c>
    </row>
    <row r="18" spans="1:15" s="2" customFormat="1" ht="9.75" customHeight="1">
      <c r="A18" s="78">
        <v>85</v>
      </c>
      <c r="B18" s="72">
        <f t="shared" si="0"/>
        <v>1634</v>
      </c>
      <c r="C18" s="72">
        <v>48</v>
      </c>
      <c r="D18" s="72">
        <v>718</v>
      </c>
      <c r="E18" s="72">
        <v>2</v>
      </c>
      <c r="F18" s="72">
        <v>866</v>
      </c>
      <c r="G18" s="72" t="s">
        <v>65</v>
      </c>
      <c r="H18" s="76"/>
      <c r="I18" s="72" t="s">
        <v>65</v>
      </c>
      <c r="J18" s="72" t="s">
        <v>65</v>
      </c>
      <c r="K18" s="72">
        <v>72</v>
      </c>
      <c r="L18" s="72" t="s">
        <v>65</v>
      </c>
      <c r="M18" s="72">
        <v>5</v>
      </c>
      <c r="N18" s="72">
        <v>55090</v>
      </c>
      <c r="O18" s="77" t="s">
        <v>9</v>
      </c>
    </row>
    <row r="19" spans="1:15" s="2" customFormat="1" ht="9.75" customHeight="1">
      <c r="A19" s="78"/>
      <c r="B19" s="72"/>
      <c r="C19" s="72"/>
      <c r="D19" s="72"/>
      <c r="E19" s="72"/>
      <c r="F19" s="72"/>
      <c r="G19" s="72"/>
      <c r="H19" s="76"/>
      <c r="I19" s="72"/>
      <c r="J19" s="72"/>
      <c r="K19" s="72"/>
      <c r="L19" s="72"/>
      <c r="M19" s="72"/>
      <c r="N19" s="72"/>
      <c r="O19" s="77"/>
    </row>
    <row r="20" spans="1:15" s="2" customFormat="1" ht="9.75" customHeight="1">
      <c r="A20" s="78">
        <v>86</v>
      </c>
      <c r="B20" s="72">
        <f>SUM(C20:F20)</f>
        <v>1504</v>
      </c>
      <c r="C20" s="72">
        <v>38</v>
      </c>
      <c r="D20" s="72">
        <v>735</v>
      </c>
      <c r="E20" s="72">
        <v>2</v>
      </c>
      <c r="F20" s="72">
        <v>729</v>
      </c>
      <c r="G20" s="72">
        <v>124</v>
      </c>
      <c r="H20" s="79"/>
      <c r="I20" s="72" t="s">
        <v>65</v>
      </c>
      <c r="J20" s="72">
        <v>45716</v>
      </c>
      <c r="K20" s="72">
        <v>34</v>
      </c>
      <c r="L20" s="72">
        <v>10400</v>
      </c>
      <c r="M20" s="72">
        <v>3</v>
      </c>
      <c r="N20" s="72">
        <v>30920</v>
      </c>
      <c r="O20" s="77" t="s">
        <v>10</v>
      </c>
    </row>
    <row r="21" spans="1:15" s="2" customFormat="1" ht="9.75" customHeight="1">
      <c r="A21" s="80">
        <v>87</v>
      </c>
      <c r="B21" s="72">
        <f>SUM(C21:F21)</f>
        <v>1482</v>
      </c>
      <c r="C21" s="72">
        <v>38</v>
      </c>
      <c r="D21" s="72">
        <v>571</v>
      </c>
      <c r="E21" s="72">
        <v>1</v>
      </c>
      <c r="F21" s="72">
        <v>872</v>
      </c>
      <c r="G21" s="72">
        <v>90</v>
      </c>
      <c r="H21" s="76"/>
      <c r="I21" s="72" t="s">
        <v>65</v>
      </c>
      <c r="J21" s="72">
        <v>32193</v>
      </c>
      <c r="K21" s="72">
        <v>37</v>
      </c>
      <c r="L21" s="72">
        <v>4060</v>
      </c>
      <c r="M21" s="72">
        <v>2</v>
      </c>
      <c r="N21" s="72">
        <v>9300</v>
      </c>
      <c r="O21" s="77" t="s">
        <v>11</v>
      </c>
    </row>
    <row r="22" spans="1:15" s="2" customFormat="1" ht="10.5" customHeight="1">
      <c r="A22" s="78">
        <v>88</v>
      </c>
      <c r="B22" s="72">
        <v>1341</v>
      </c>
      <c r="C22" s="72">
        <v>57</v>
      </c>
      <c r="D22" s="72">
        <v>504</v>
      </c>
      <c r="E22" s="72">
        <v>12</v>
      </c>
      <c r="F22" s="72">
        <v>768</v>
      </c>
      <c r="G22" s="72">
        <v>67</v>
      </c>
      <c r="H22" s="76"/>
      <c r="I22" s="72" t="s">
        <v>65</v>
      </c>
      <c r="J22" s="72" t="s">
        <v>65</v>
      </c>
      <c r="K22" s="72" t="s">
        <v>65</v>
      </c>
      <c r="L22" s="72" t="s">
        <v>65</v>
      </c>
      <c r="M22" s="72" t="s">
        <v>65</v>
      </c>
      <c r="N22" s="72" t="s">
        <v>65</v>
      </c>
      <c r="O22" s="77" t="s">
        <v>12</v>
      </c>
    </row>
    <row r="23" spans="1:15" s="2" customFormat="1" ht="10.5" customHeight="1">
      <c r="A23" s="78">
        <v>89</v>
      </c>
      <c r="B23" s="72">
        <v>208</v>
      </c>
      <c r="C23" s="72">
        <v>8</v>
      </c>
      <c r="D23" s="72">
        <v>43</v>
      </c>
      <c r="E23" s="72" t="s">
        <v>13</v>
      </c>
      <c r="F23" s="72">
        <v>157</v>
      </c>
      <c r="G23" s="72">
        <v>43</v>
      </c>
      <c r="H23" s="76"/>
      <c r="I23" s="72">
        <v>58</v>
      </c>
      <c r="J23" s="72">
        <v>9183</v>
      </c>
      <c r="K23" s="72">
        <v>8</v>
      </c>
      <c r="L23" s="72" t="s">
        <v>13</v>
      </c>
      <c r="M23" s="72">
        <v>2.4</v>
      </c>
      <c r="N23" s="76" t="s">
        <v>13</v>
      </c>
      <c r="O23" s="77" t="s">
        <v>14</v>
      </c>
    </row>
    <row r="24" spans="1:15" s="84" customFormat="1" ht="10.5" customHeight="1">
      <c r="A24" s="81">
        <v>90</v>
      </c>
      <c r="B24" s="82">
        <v>257</v>
      </c>
      <c r="C24" s="82">
        <v>3</v>
      </c>
      <c r="D24" s="82">
        <v>114</v>
      </c>
      <c r="E24" s="72" t="s">
        <v>13</v>
      </c>
      <c r="F24" s="82">
        <v>140</v>
      </c>
      <c r="G24" s="82">
        <v>9</v>
      </c>
      <c r="H24" s="79"/>
      <c r="I24" s="82">
        <v>8</v>
      </c>
      <c r="J24" s="82">
        <v>7740</v>
      </c>
      <c r="K24" s="82" t="s">
        <v>13</v>
      </c>
      <c r="L24" s="82" t="s">
        <v>13</v>
      </c>
      <c r="M24" s="82" t="s">
        <v>13</v>
      </c>
      <c r="N24" s="82">
        <v>10000</v>
      </c>
      <c r="O24" s="83" t="s">
        <v>15</v>
      </c>
    </row>
    <row r="25" spans="1:15" s="2" customFormat="1" ht="9.75" customHeight="1">
      <c r="A25" s="81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0"/>
    </row>
    <row r="26" spans="1:15" s="86" customFormat="1" ht="12.75" customHeight="1">
      <c r="A26" s="71" t="s">
        <v>16</v>
      </c>
      <c r="B26" s="72" t="s">
        <v>13</v>
      </c>
      <c r="C26" s="72" t="s">
        <v>13</v>
      </c>
      <c r="D26" s="72" t="s">
        <v>13</v>
      </c>
      <c r="E26" s="72" t="s">
        <v>13</v>
      </c>
      <c r="F26" s="72" t="s">
        <v>13</v>
      </c>
      <c r="G26" s="72" t="s">
        <v>13</v>
      </c>
      <c r="H26" s="72"/>
      <c r="I26" s="72" t="s">
        <v>13</v>
      </c>
      <c r="J26" s="72" t="s">
        <v>13</v>
      </c>
      <c r="K26" s="72" t="s">
        <v>13</v>
      </c>
      <c r="L26" s="72" t="s">
        <v>13</v>
      </c>
      <c r="M26" s="72" t="s">
        <v>13</v>
      </c>
      <c r="N26" s="72" t="s">
        <v>13</v>
      </c>
      <c r="O26" s="85" t="s">
        <v>69</v>
      </c>
    </row>
    <row r="27" spans="1:15" s="86" customFormat="1" ht="12.75" customHeight="1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85"/>
    </row>
    <row r="28" spans="1:15" s="86" customFormat="1" ht="12.75" customHeight="1">
      <c r="A28" s="71" t="s">
        <v>17</v>
      </c>
      <c r="B28" s="72" t="s">
        <v>13</v>
      </c>
      <c r="C28" s="72" t="s">
        <v>13</v>
      </c>
      <c r="D28" s="72" t="s">
        <v>13</v>
      </c>
      <c r="E28" s="72" t="s">
        <v>13</v>
      </c>
      <c r="F28" s="72" t="s">
        <v>13</v>
      </c>
      <c r="G28" s="72" t="s">
        <v>13</v>
      </c>
      <c r="H28" s="72"/>
      <c r="I28" s="72" t="s">
        <v>13</v>
      </c>
      <c r="J28" s="72" t="s">
        <v>13</v>
      </c>
      <c r="K28" s="72" t="s">
        <v>13</v>
      </c>
      <c r="L28" s="72" t="s">
        <v>13</v>
      </c>
      <c r="M28" s="72" t="s">
        <v>13</v>
      </c>
      <c r="N28" s="72" t="s">
        <v>13</v>
      </c>
      <c r="O28" s="85" t="s">
        <v>70</v>
      </c>
    </row>
    <row r="29" spans="1:15" s="86" customFormat="1" ht="12.75" customHeight="1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85"/>
    </row>
    <row r="30" spans="1:15" s="86" customFormat="1" ht="12.75" customHeight="1">
      <c r="A30" s="71" t="s">
        <v>18</v>
      </c>
      <c r="B30" s="72">
        <v>257</v>
      </c>
      <c r="C30" s="72">
        <v>3</v>
      </c>
      <c r="D30" s="72">
        <v>114</v>
      </c>
      <c r="E30" s="72" t="s">
        <v>13</v>
      </c>
      <c r="F30" s="72">
        <v>140</v>
      </c>
      <c r="G30" s="72">
        <v>9</v>
      </c>
      <c r="H30" s="72"/>
      <c r="I30" s="72">
        <v>8</v>
      </c>
      <c r="J30" s="72">
        <v>7740</v>
      </c>
      <c r="K30" s="72" t="s">
        <v>13</v>
      </c>
      <c r="L30" s="72" t="s">
        <v>13</v>
      </c>
      <c r="M30" s="72" t="s">
        <v>13</v>
      </c>
      <c r="N30" s="72">
        <v>10000</v>
      </c>
      <c r="O30" s="85" t="s">
        <v>19</v>
      </c>
    </row>
    <row r="31" spans="1:15" s="86" customFormat="1" ht="12.7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 t="s">
        <v>13</v>
      </c>
      <c r="M31" s="72" t="s">
        <v>13</v>
      </c>
      <c r="N31" s="72" t="s">
        <v>13</v>
      </c>
      <c r="O31" s="85"/>
    </row>
    <row r="32" spans="1:15" s="86" customFormat="1" ht="12.75" customHeight="1">
      <c r="A32" s="71" t="s">
        <v>71</v>
      </c>
      <c r="B32" s="72">
        <v>32</v>
      </c>
      <c r="C32" s="72">
        <v>1</v>
      </c>
      <c r="D32" s="72">
        <v>31</v>
      </c>
      <c r="E32" s="72" t="s">
        <v>13</v>
      </c>
      <c r="F32" s="72" t="s">
        <v>13</v>
      </c>
      <c r="G32" s="72" t="s">
        <v>13</v>
      </c>
      <c r="H32" s="72"/>
      <c r="I32" s="72">
        <v>1</v>
      </c>
      <c r="J32" s="72">
        <v>100</v>
      </c>
      <c r="K32" s="72" t="s">
        <v>13</v>
      </c>
      <c r="L32" s="72" t="s">
        <v>13</v>
      </c>
      <c r="M32" s="72" t="s">
        <v>13</v>
      </c>
      <c r="N32" s="72" t="s">
        <v>13</v>
      </c>
      <c r="O32" s="87" t="s">
        <v>72</v>
      </c>
    </row>
    <row r="33" spans="1:15" s="86" customFormat="1" ht="12.75" customHeight="1">
      <c r="A33" s="71" t="s">
        <v>73</v>
      </c>
      <c r="B33" s="72" t="s">
        <v>13</v>
      </c>
      <c r="C33" s="72" t="s">
        <v>13</v>
      </c>
      <c r="D33" s="72" t="s">
        <v>13</v>
      </c>
      <c r="E33" s="72" t="s">
        <v>13</v>
      </c>
      <c r="F33" s="72" t="s">
        <v>13</v>
      </c>
      <c r="G33" s="72" t="s">
        <v>13</v>
      </c>
      <c r="H33" s="72"/>
      <c r="I33" s="72" t="s">
        <v>13</v>
      </c>
      <c r="J33" s="72" t="s">
        <v>13</v>
      </c>
      <c r="K33" s="72" t="s">
        <v>13</v>
      </c>
      <c r="L33" s="72" t="s">
        <v>13</v>
      </c>
      <c r="M33" s="72" t="s">
        <v>13</v>
      </c>
      <c r="N33" s="72" t="s">
        <v>13</v>
      </c>
      <c r="O33" s="87" t="s">
        <v>74</v>
      </c>
    </row>
    <row r="34" spans="1:15" s="86" customFormat="1" ht="12.75" customHeight="1">
      <c r="A34" s="71" t="s">
        <v>75</v>
      </c>
      <c r="B34" s="72" t="s">
        <v>13</v>
      </c>
      <c r="C34" s="72" t="s">
        <v>13</v>
      </c>
      <c r="D34" s="72" t="s">
        <v>13</v>
      </c>
      <c r="E34" s="72" t="s">
        <v>13</v>
      </c>
      <c r="F34" s="72" t="s">
        <v>13</v>
      </c>
      <c r="G34" s="72" t="s">
        <v>13</v>
      </c>
      <c r="H34" s="72"/>
      <c r="I34" s="72" t="s">
        <v>13</v>
      </c>
      <c r="J34" s="72" t="s">
        <v>13</v>
      </c>
      <c r="K34" s="72" t="s">
        <v>13</v>
      </c>
      <c r="L34" s="72" t="s">
        <v>13</v>
      </c>
      <c r="M34" s="72" t="s">
        <v>13</v>
      </c>
      <c r="N34" s="72" t="s">
        <v>13</v>
      </c>
      <c r="O34" s="87" t="s">
        <v>76</v>
      </c>
    </row>
    <row r="35" spans="1:15" s="86" customFormat="1" ht="12.75" customHeight="1">
      <c r="A35" s="71" t="s">
        <v>77</v>
      </c>
      <c r="B35" s="72">
        <v>20</v>
      </c>
      <c r="C35" s="72" t="s">
        <v>13</v>
      </c>
      <c r="D35" s="72">
        <v>10</v>
      </c>
      <c r="E35" s="72" t="s">
        <v>13</v>
      </c>
      <c r="F35" s="72">
        <v>10</v>
      </c>
      <c r="G35" s="72" t="s">
        <v>13</v>
      </c>
      <c r="H35" s="72"/>
      <c r="I35" s="72">
        <v>3</v>
      </c>
      <c r="J35" s="72">
        <v>1070</v>
      </c>
      <c r="K35" s="72" t="s">
        <v>13</v>
      </c>
      <c r="L35" s="72" t="s">
        <v>13</v>
      </c>
      <c r="M35" s="72" t="s">
        <v>13</v>
      </c>
      <c r="N35" s="72" t="s">
        <v>13</v>
      </c>
      <c r="O35" s="87" t="s">
        <v>78</v>
      </c>
    </row>
    <row r="36" spans="1:15" s="86" customFormat="1" ht="12.75" customHeight="1">
      <c r="A36" s="71" t="s">
        <v>79</v>
      </c>
      <c r="B36" s="72">
        <v>27</v>
      </c>
      <c r="C36" s="72" t="s">
        <v>13</v>
      </c>
      <c r="D36" s="72">
        <v>12</v>
      </c>
      <c r="E36" s="72" t="s">
        <v>13</v>
      </c>
      <c r="F36" s="72">
        <v>15</v>
      </c>
      <c r="G36" s="72" t="s">
        <v>13</v>
      </c>
      <c r="H36" s="72"/>
      <c r="I36" s="72" t="s">
        <v>13</v>
      </c>
      <c r="J36" s="72">
        <v>950</v>
      </c>
      <c r="K36" s="72" t="s">
        <v>13</v>
      </c>
      <c r="L36" s="72" t="s">
        <v>13</v>
      </c>
      <c r="M36" s="72" t="s">
        <v>13</v>
      </c>
      <c r="N36" s="72">
        <v>10000</v>
      </c>
      <c r="O36" s="87" t="s">
        <v>80</v>
      </c>
    </row>
    <row r="37" spans="1:15" s="86" customFormat="1" ht="12.75" customHeight="1">
      <c r="A37" s="88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87"/>
    </row>
    <row r="38" spans="1:15" s="86" customFormat="1" ht="12.75" customHeight="1">
      <c r="A38" s="71" t="s">
        <v>81</v>
      </c>
      <c r="B38" s="72">
        <v>10</v>
      </c>
      <c r="C38" s="72" t="s">
        <v>13</v>
      </c>
      <c r="D38" s="72">
        <v>10</v>
      </c>
      <c r="E38" s="72" t="s">
        <v>13</v>
      </c>
      <c r="F38" s="72" t="s">
        <v>13</v>
      </c>
      <c r="G38" s="72" t="s">
        <v>13</v>
      </c>
      <c r="H38" s="72"/>
      <c r="I38" s="72">
        <v>2</v>
      </c>
      <c r="J38" s="72">
        <v>740</v>
      </c>
      <c r="K38" s="72" t="s">
        <v>13</v>
      </c>
      <c r="L38" s="72" t="s">
        <v>13</v>
      </c>
      <c r="M38" s="72" t="s">
        <v>13</v>
      </c>
      <c r="N38" s="72" t="s">
        <v>13</v>
      </c>
      <c r="O38" s="87" t="s">
        <v>82</v>
      </c>
    </row>
    <row r="39" spans="1:15" s="86" customFormat="1" ht="12.75" customHeight="1">
      <c r="A39" s="71" t="s">
        <v>83</v>
      </c>
      <c r="B39" s="72" t="s">
        <v>13</v>
      </c>
      <c r="C39" s="72" t="s">
        <v>13</v>
      </c>
      <c r="D39" s="72" t="s">
        <v>13</v>
      </c>
      <c r="E39" s="72" t="s">
        <v>13</v>
      </c>
      <c r="F39" s="72" t="s">
        <v>13</v>
      </c>
      <c r="G39" s="72" t="s">
        <v>13</v>
      </c>
      <c r="H39" s="72"/>
      <c r="I39" s="72" t="s">
        <v>13</v>
      </c>
      <c r="J39" s="72" t="s">
        <v>13</v>
      </c>
      <c r="K39" s="72" t="s">
        <v>13</v>
      </c>
      <c r="L39" s="72" t="s">
        <v>13</v>
      </c>
      <c r="M39" s="72" t="s">
        <v>13</v>
      </c>
      <c r="N39" s="72" t="s">
        <v>13</v>
      </c>
      <c r="O39" s="87" t="s">
        <v>84</v>
      </c>
    </row>
    <row r="40" spans="1:15" s="86" customFormat="1" ht="12.75" customHeight="1">
      <c r="A40" s="71" t="s">
        <v>85</v>
      </c>
      <c r="B40" s="72">
        <v>20</v>
      </c>
      <c r="C40" s="72" t="s">
        <v>13</v>
      </c>
      <c r="D40" s="72">
        <v>5</v>
      </c>
      <c r="E40" s="72" t="s">
        <v>13</v>
      </c>
      <c r="F40" s="72">
        <v>15</v>
      </c>
      <c r="G40" s="72" t="s">
        <v>13</v>
      </c>
      <c r="H40" s="72"/>
      <c r="I40" s="72" t="s">
        <v>13</v>
      </c>
      <c r="J40" s="72">
        <v>1400</v>
      </c>
      <c r="K40" s="72" t="s">
        <v>13</v>
      </c>
      <c r="L40" s="72" t="s">
        <v>13</v>
      </c>
      <c r="M40" s="72" t="s">
        <v>13</v>
      </c>
      <c r="N40" s="72" t="s">
        <v>13</v>
      </c>
      <c r="O40" s="87" t="s">
        <v>86</v>
      </c>
    </row>
    <row r="41" spans="1:15" s="86" customFormat="1" ht="12.75" customHeight="1">
      <c r="A41" s="71" t="s">
        <v>87</v>
      </c>
      <c r="B41" s="72" t="s">
        <v>13</v>
      </c>
      <c r="C41" s="72" t="s">
        <v>13</v>
      </c>
      <c r="D41" s="72" t="s">
        <v>13</v>
      </c>
      <c r="E41" s="72" t="s">
        <v>13</v>
      </c>
      <c r="F41" s="72" t="s">
        <v>13</v>
      </c>
      <c r="G41" s="72" t="s">
        <v>13</v>
      </c>
      <c r="H41" s="72"/>
      <c r="I41" s="72" t="s">
        <v>13</v>
      </c>
      <c r="J41" s="72" t="s">
        <v>13</v>
      </c>
      <c r="K41" s="72" t="s">
        <v>13</v>
      </c>
      <c r="L41" s="72" t="s">
        <v>13</v>
      </c>
      <c r="M41" s="72" t="s">
        <v>13</v>
      </c>
      <c r="N41" s="72" t="s">
        <v>13</v>
      </c>
      <c r="O41" s="87" t="s">
        <v>88</v>
      </c>
    </row>
    <row r="42" spans="1:15" s="86" customFormat="1" ht="12.75" customHeight="1">
      <c r="A42" s="71" t="s">
        <v>89</v>
      </c>
      <c r="B42" s="72">
        <v>13</v>
      </c>
      <c r="C42" s="72">
        <v>2</v>
      </c>
      <c r="D42" s="72">
        <v>11</v>
      </c>
      <c r="E42" s="72" t="s">
        <v>13</v>
      </c>
      <c r="F42" s="72" t="s">
        <v>13</v>
      </c>
      <c r="G42" s="72" t="s">
        <v>13</v>
      </c>
      <c r="H42" s="72"/>
      <c r="I42" s="72" t="s">
        <v>13</v>
      </c>
      <c r="J42" s="72">
        <v>700</v>
      </c>
      <c r="K42" s="72" t="s">
        <v>13</v>
      </c>
      <c r="L42" s="72" t="s">
        <v>13</v>
      </c>
      <c r="M42" s="72" t="s">
        <v>13</v>
      </c>
      <c r="N42" s="72" t="s">
        <v>13</v>
      </c>
      <c r="O42" s="87" t="s">
        <v>90</v>
      </c>
    </row>
    <row r="43" spans="1:15" s="86" customFormat="1" ht="12.75" customHeight="1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87"/>
    </row>
    <row r="44" spans="1:15" s="86" customFormat="1" ht="12.75" customHeight="1">
      <c r="A44" s="71" t="s">
        <v>91</v>
      </c>
      <c r="B44" s="72">
        <v>30</v>
      </c>
      <c r="C44" s="72" t="s">
        <v>13</v>
      </c>
      <c r="D44" s="72" t="s">
        <v>13</v>
      </c>
      <c r="E44" s="72" t="s">
        <v>13</v>
      </c>
      <c r="F44" s="72">
        <v>30</v>
      </c>
      <c r="G44" s="72">
        <v>1</v>
      </c>
      <c r="H44" s="72"/>
      <c r="I44" s="72">
        <v>2</v>
      </c>
      <c r="J44" s="72">
        <v>500</v>
      </c>
      <c r="K44" s="72" t="s">
        <v>13</v>
      </c>
      <c r="L44" s="72" t="s">
        <v>13</v>
      </c>
      <c r="M44" s="72" t="s">
        <v>13</v>
      </c>
      <c r="N44" s="72" t="s">
        <v>13</v>
      </c>
      <c r="O44" s="87" t="s">
        <v>92</v>
      </c>
    </row>
    <row r="45" spans="1:15" s="86" customFormat="1" ht="12.75" customHeight="1">
      <c r="A45" s="71" t="s">
        <v>93</v>
      </c>
      <c r="B45" s="72">
        <v>10</v>
      </c>
      <c r="C45" s="72" t="s">
        <v>13</v>
      </c>
      <c r="D45" s="72" t="s">
        <v>13</v>
      </c>
      <c r="E45" s="72" t="s">
        <v>13</v>
      </c>
      <c r="F45" s="72">
        <v>10</v>
      </c>
      <c r="G45" s="72">
        <v>1</v>
      </c>
      <c r="H45" s="72"/>
      <c r="I45" s="72" t="s">
        <v>13</v>
      </c>
      <c r="J45" s="72">
        <v>1350</v>
      </c>
      <c r="K45" s="72" t="s">
        <v>13</v>
      </c>
      <c r="L45" s="72" t="s">
        <v>13</v>
      </c>
      <c r="M45" s="72" t="s">
        <v>13</v>
      </c>
      <c r="N45" s="72" t="s">
        <v>13</v>
      </c>
      <c r="O45" s="87" t="s">
        <v>94</v>
      </c>
    </row>
    <row r="46" spans="1:15" s="86" customFormat="1" ht="12.75" customHeight="1">
      <c r="A46" s="71" t="s">
        <v>95</v>
      </c>
      <c r="B46" s="72" t="s">
        <v>13</v>
      </c>
      <c r="C46" s="72" t="s">
        <v>13</v>
      </c>
      <c r="D46" s="72" t="s">
        <v>13</v>
      </c>
      <c r="E46" s="72" t="s">
        <v>13</v>
      </c>
      <c r="F46" s="72" t="s">
        <v>13</v>
      </c>
      <c r="G46" s="72" t="s">
        <v>13</v>
      </c>
      <c r="H46" s="72"/>
      <c r="I46" s="72" t="s">
        <v>13</v>
      </c>
      <c r="J46" s="72" t="s">
        <v>13</v>
      </c>
      <c r="K46" s="72" t="s">
        <v>13</v>
      </c>
      <c r="L46" s="72" t="s">
        <v>13</v>
      </c>
      <c r="M46" s="72" t="s">
        <v>13</v>
      </c>
      <c r="N46" s="72" t="s">
        <v>20</v>
      </c>
      <c r="O46" s="87" t="s">
        <v>96</v>
      </c>
    </row>
    <row r="47" spans="1:15" s="86" customFormat="1" ht="12.75" customHeight="1">
      <c r="A47" s="71" t="s">
        <v>97</v>
      </c>
      <c r="B47" s="72">
        <v>65</v>
      </c>
      <c r="C47" s="72" t="s">
        <v>13</v>
      </c>
      <c r="D47" s="72">
        <v>15</v>
      </c>
      <c r="E47" s="72" t="s">
        <v>13</v>
      </c>
      <c r="F47" s="72">
        <v>50</v>
      </c>
      <c r="G47" s="72">
        <v>3</v>
      </c>
      <c r="H47" s="72"/>
      <c r="I47" s="72" t="s">
        <v>13</v>
      </c>
      <c r="J47" s="72">
        <v>430</v>
      </c>
      <c r="K47" s="72" t="s">
        <v>13</v>
      </c>
      <c r="L47" s="72" t="s">
        <v>13</v>
      </c>
      <c r="M47" s="72" t="s">
        <v>13</v>
      </c>
      <c r="N47" s="72" t="s">
        <v>13</v>
      </c>
      <c r="O47" s="87" t="s">
        <v>98</v>
      </c>
    </row>
    <row r="48" spans="1:15" s="86" customFormat="1" ht="12.75" customHeight="1">
      <c r="A48" s="71" t="s">
        <v>99</v>
      </c>
      <c r="B48" s="72">
        <v>30</v>
      </c>
      <c r="C48" s="72" t="s">
        <v>13</v>
      </c>
      <c r="D48" s="72">
        <v>20</v>
      </c>
      <c r="E48" s="72" t="s">
        <v>13</v>
      </c>
      <c r="F48" s="72">
        <v>10</v>
      </c>
      <c r="G48" s="72">
        <v>4</v>
      </c>
      <c r="H48" s="72"/>
      <c r="I48" s="72" t="s">
        <v>13</v>
      </c>
      <c r="J48" s="72">
        <v>500</v>
      </c>
      <c r="K48" s="72" t="s">
        <v>13</v>
      </c>
      <c r="L48" s="72" t="s">
        <v>13</v>
      </c>
      <c r="M48" s="72" t="s">
        <v>13</v>
      </c>
      <c r="N48" s="72" t="s">
        <v>13</v>
      </c>
      <c r="O48" s="87" t="s">
        <v>100</v>
      </c>
    </row>
    <row r="49" spans="1:15" s="86" customFormat="1" ht="12.75" customHeight="1">
      <c r="A49" s="71" t="s">
        <v>101</v>
      </c>
      <c r="B49" s="72" t="s">
        <v>13</v>
      </c>
      <c r="C49" s="72" t="s">
        <v>13</v>
      </c>
      <c r="D49" s="72" t="s">
        <v>13</v>
      </c>
      <c r="E49" s="72" t="s">
        <v>13</v>
      </c>
      <c r="F49" s="72" t="s">
        <v>13</v>
      </c>
      <c r="G49" s="72" t="s">
        <v>13</v>
      </c>
      <c r="H49" s="72"/>
      <c r="I49" s="72" t="s">
        <v>13</v>
      </c>
      <c r="J49" s="72" t="s">
        <v>13</v>
      </c>
      <c r="K49" s="72" t="s">
        <v>13</v>
      </c>
      <c r="L49" s="72"/>
      <c r="M49" s="72"/>
      <c r="N49" s="72"/>
      <c r="O49" s="87" t="s">
        <v>102</v>
      </c>
    </row>
    <row r="50" spans="1:15" s="86" customFormat="1" ht="12.75" customHeight="1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87"/>
    </row>
    <row r="51" spans="1:15" s="86" customFormat="1" ht="12.75" customHeight="1">
      <c r="A51" s="71" t="s">
        <v>103</v>
      </c>
      <c r="B51" s="72" t="s">
        <v>13</v>
      </c>
      <c r="C51" s="72" t="s">
        <v>13</v>
      </c>
      <c r="D51" s="72" t="s">
        <v>13</v>
      </c>
      <c r="E51" s="72" t="s">
        <v>13</v>
      </c>
      <c r="F51" s="72" t="s">
        <v>13</v>
      </c>
      <c r="G51" s="72" t="s">
        <v>13</v>
      </c>
      <c r="H51" s="72"/>
      <c r="I51" s="72" t="s">
        <v>13</v>
      </c>
      <c r="J51" s="72" t="s">
        <v>13</v>
      </c>
      <c r="K51" s="72" t="s">
        <v>13</v>
      </c>
      <c r="L51" s="72" t="s">
        <v>13</v>
      </c>
      <c r="M51" s="72" t="s">
        <v>13</v>
      </c>
      <c r="N51" s="72" t="s">
        <v>13</v>
      </c>
      <c r="O51" s="87" t="s">
        <v>21</v>
      </c>
    </row>
    <row r="52" spans="1:15" s="86" customFormat="1" ht="12.75" customHeight="1">
      <c r="A52" s="71" t="s">
        <v>104</v>
      </c>
      <c r="B52" s="72" t="s">
        <v>13</v>
      </c>
      <c r="C52" s="72" t="s">
        <v>13</v>
      </c>
      <c r="D52" s="72" t="s">
        <v>13</v>
      </c>
      <c r="E52" s="72" t="s">
        <v>13</v>
      </c>
      <c r="F52" s="72" t="s">
        <v>13</v>
      </c>
      <c r="G52" s="72" t="s">
        <v>13</v>
      </c>
      <c r="H52" s="72"/>
      <c r="I52" s="72" t="s">
        <v>13</v>
      </c>
      <c r="J52" s="72" t="s">
        <v>13</v>
      </c>
      <c r="K52" s="72" t="s">
        <v>13</v>
      </c>
      <c r="L52" s="72" t="s">
        <v>13</v>
      </c>
      <c r="M52" s="72" t="s">
        <v>13</v>
      </c>
      <c r="N52" s="72" t="s">
        <v>13</v>
      </c>
      <c r="O52" s="87" t="s">
        <v>22</v>
      </c>
    </row>
    <row r="53" spans="1:15" s="86" customFormat="1" ht="12.75" customHeight="1">
      <c r="A53" s="71" t="s">
        <v>105</v>
      </c>
      <c r="B53" s="72" t="s">
        <v>13</v>
      </c>
      <c r="C53" s="72" t="s">
        <v>13</v>
      </c>
      <c r="D53" s="72" t="s">
        <v>13</v>
      </c>
      <c r="E53" s="72" t="s">
        <v>13</v>
      </c>
      <c r="F53" s="72" t="s">
        <v>13</v>
      </c>
      <c r="G53" s="72" t="s">
        <v>13</v>
      </c>
      <c r="H53" s="72"/>
      <c r="I53" s="72" t="s">
        <v>13</v>
      </c>
      <c r="J53" s="72" t="s">
        <v>13</v>
      </c>
      <c r="K53" s="72" t="s">
        <v>13</v>
      </c>
      <c r="L53" s="72" t="s">
        <v>13</v>
      </c>
      <c r="M53" s="72" t="s">
        <v>13</v>
      </c>
      <c r="N53" s="72" t="s">
        <v>13</v>
      </c>
      <c r="O53" s="87" t="s">
        <v>23</v>
      </c>
    </row>
    <row r="54" spans="1:15" s="86" customFormat="1" ht="12.75" customHeight="1">
      <c r="A54" s="71" t="s">
        <v>106</v>
      </c>
      <c r="B54" s="72" t="s">
        <v>13</v>
      </c>
      <c r="C54" s="72" t="s">
        <v>13</v>
      </c>
      <c r="D54" s="72" t="s">
        <v>13</v>
      </c>
      <c r="E54" s="72" t="s">
        <v>13</v>
      </c>
      <c r="F54" s="72" t="s">
        <v>13</v>
      </c>
      <c r="G54" s="72" t="s">
        <v>13</v>
      </c>
      <c r="H54" s="72"/>
      <c r="I54" s="72" t="s">
        <v>13</v>
      </c>
      <c r="J54" s="72" t="s">
        <v>13</v>
      </c>
      <c r="K54" s="72" t="s">
        <v>13</v>
      </c>
      <c r="L54" s="72" t="s">
        <v>13</v>
      </c>
      <c r="M54" s="72" t="s">
        <v>13</v>
      </c>
      <c r="N54" s="72" t="s">
        <v>13</v>
      </c>
      <c r="O54" s="87" t="s">
        <v>24</v>
      </c>
    </row>
    <row r="55" spans="1:15" s="86" customFormat="1" ht="12.75" customHeight="1">
      <c r="A55" s="71" t="s">
        <v>107</v>
      </c>
      <c r="B55" s="72" t="s">
        <v>13</v>
      </c>
      <c r="C55" s="72" t="s">
        <v>13</v>
      </c>
      <c r="D55" s="72" t="s">
        <v>13</v>
      </c>
      <c r="E55" s="72" t="s">
        <v>13</v>
      </c>
      <c r="F55" s="72" t="s">
        <v>13</v>
      </c>
      <c r="G55" s="72" t="s">
        <v>13</v>
      </c>
      <c r="H55" s="72"/>
      <c r="I55" s="72" t="s">
        <v>13</v>
      </c>
      <c r="J55" s="72" t="s">
        <v>13</v>
      </c>
      <c r="K55" s="72" t="s">
        <v>13</v>
      </c>
      <c r="L55" s="72" t="s">
        <v>13</v>
      </c>
      <c r="M55" s="72" t="s">
        <v>13</v>
      </c>
      <c r="N55" s="72" t="s">
        <v>13</v>
      </c>
      <c r="O55" s="87" t="s">
        <v>25</v>
      </c>
    </row>
    <row r="56" spans="1:15" s="86" customFormat="1" ht="9.75" customHeight="1">
      <c r="A56" s="89"/>
      <c r="B56" s="90"/>
      <c r="C56" s="90"/>
      <c r="D56" s="90"/>
      <c r="E56" s="90"/>
      <c r="F56" s="90"/>
      <c r="G56" s="90"/>
      <c r="H56" s="91"/>
      <c r="I56" s="90"/>
      <c r="J56" s="90"/>
      <c r="K56" s="90"/>
      <c r="L56" s="90"/>
      <c r="M56" s="90"/>
      <c r="N56" s="90"/>
      <c r="O56" s="92"/>
    </row>
    <row r="57" spans="1:15" s="86" customFormat="1" ht="12.75" customHeight="1">
      <c r="A57" s="93" t="s">
        <v>108</v>
      </c>
      <c r="B57" s="94"/>
      <c r="C57" s="94"/>
      <c r="D57" s="94"/>
      <c r="E57" s="94"/>
      <c r="F57" s="94"/>
      <c r="H57" s="94"/>
      <c r="I57" s="94" t="s">
        <v>109</v>
      </c>
      <c r="J57" s="91"/>
      <c r="K57" s="91"/>
      <c r="L57" s="91"/>
      <c r="M57" s="91"/>
      <c r="N57" s="91"/>
      <c r="O57" s="95"/>
    </row>
    <row r="58" spans="1:9" s="2" customFormat="1" ht="12.75" customHeight="1">
      <c r="A58" s="2" t="s">
        <v>110</v>
      </c>
      <c r="I58" s="96" t="s">
        <v>111</v>
      </c>
    </row>
    <row r="59" s="2" customFormat="1" ht="12.75" customHeight="1">
      <c r="I59" s="97"/>
    </row>
    <row r="60" s="2" customFormat="1" ht="9" customHeight="1"/>
    <row r="61" s="2" customFormat="1" ht="6" customHeight="1"/>
    <row r="62" ht="15.75">
      <c r="B62" s="98"/>
    </row>
  </sheetData>
  <mergeCells count="6">
    <mergeCell ref="A2:G2"/>
    <mergeCell ref="I2:O2"/>
    <mergeCell ref="A6:A7"/>
    <mergeCell ref="O6:O7"/>
    <mergeCell ref="B5:F5"/>
    <mergeCell ref="B6:F6"/>
  </mergeCells>
  <printOptions/>
  <pageMargins left="0.31496062992125984" right="1.5748031496062993" top="0.5511811023622047" bottom="1.7716535433070868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2002-07-08T01:53:01Z</dcterms:created>
  <dcterms:modified xsi:type="dcterms:W3CDTF">2002-07-08T01:53:01Z</dcterms:modified>
  <cp:category/>
  <cp:version/>
  <cp:contentType/>
  <cp:contentStatus/>
</cp:coreProperties>
</file>