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35" windowHeight="4875" tabRatio="599" activeTab="0"/>
  </bookViews>
  <sheets>
    <sheet name="量值完" sheetId="1" r:id="rId1"/>
  </sheets>
  <definedNames/>
  <calcPr fullCalcOnLoad="1"/>
</workbook>
</file>

<file path=xl/sharedStrings.xml><?xml version="1.0" encoding="utf-8"?>
<sst xmlns="http://schemas.openxmlformats.org/spreadsheetml/2006/main" count="153" uniqueCount="86">
  <si>
    <t xml:space="preserve">       2.  Value of By-</t>
  </si>
  <si>
    <t xml:space="preserve">  1.  Far-Sea Fisheries</t>
  </si>
  <si>
    <t xml:space="preserve">  2.  Offshore Fisheries</t>
  </si>
  <si>
    <t xml:space="preserve">  3.  Coastal Fisheries</t>
  </si>
  <si>
    <t xml:space="preserve">  4.  Marine Culture</t>
  </si>
  <si>
    <t xml:space="preserve">  5.  Inland Water</t>
  </si>
  <si>
    <t xml:space="preserve">       Fishing Fisheries</t>
  </si>
  <si>
    <t xml:space="preserve">  6.  Inland Water</t>
  </si>
  <si>
    <t xml:space="preserve">      Aquaculture</t>
  </si>
  <si>
    <t xml:space="preserve">            Products</t>
  </si>
  <si>
    <r>
      <t xml:space="preserve">         </t>
    </r>
    <r>
      <rPr>
        <sz val="7.5"/>
        <rFont val="細明體"/>
        <family val="3"/>
      </rPr>
      <t></t>
    </r>
    <r>
      <rPr>
        <sz val="7.5"/>
        <rFont val="Times New Roman"/>
        <family val="1"/>
      </rPr>
      <t xml:space="preserve"> Bamboo</t>
    </r>
  </si>
  <si>
    <r>
      <t xml:space="preserve">             </t>
    </r>
    <r>
      <rPr>
        <sz val="7.5"/>
        <rFont val="細明體"/>
        <family val="3"/>
      </rPr>
      <t></t>
    </r>
    <r>
      <rPr>
        <sz val="7.5"/>
        <rFont val="Times New Roman"/>
        <family val="1"/>
      </rPr>
      <t xml:space="preserve"> Tree top wood</t>
    </r>
  </si>
  <si>
    <r>
      <t xml:space="preserve">             </t>
    </r>
    <r>
      <rPr>
        <sz val="7.5"/>
        <rFont val="細明體"/>
        <family val="3"/>
      </rPr>
      <t></t>
    </r>
    <r>
      <rPr>
        <sz val="7.5"/>
        <rFont val="Times New Roman"/>
        <family val="1"/>
      </rPr>
      <t xml:space="preserve"> Charcoal</t>
    </r>
  </si>
  <si>
    <t xml:space="preserve">                   Hardwood</t>
  </si>
  <si>
    <t xml:space="preserve">                   Conifer</t>
  </si>
  <si>
    <r>
      <t xml:space="preserve">             </t>
    </r>
    <r>
      <rPr>
        <sz val="7.5"/>
        <rFont val="細明體"/>
        <family val="3"/>
      </rPr>
      <t></t>
    </r>
    <r>
      <rPr>
        <sz val="7.5"/>
        <rFont val="Times New Roman"/>
        <family val="1"/>
      </rPr>
      <t xml:space="preserve"> Saw-timber</t>
    </r>
  </si>
  <si>
    <r>
      <t xml:space="preserve">         </t>
    </r>
    <r>
      <rPr>
        <sz val="7.5"/>
        <rFont val="細明體"/>
        <family val="3"/>
      </rPr>
      <t></t>
    </r>
    <r>
      <rPr>
        <sz val="7.5"/>
        <rFont val="Times New Roman"/>
        <family val="1"/>
      </rPr>
      <t xml:space="preserve"> Timber</t>
    </r>
  </si>
  <si>
    <r>
      <t xml:space="preserve">            (2) 81 </t>
    </r>
    <r>
      <rPr>
        <sz val="8"/>
        <rFont val="標楷體"/>
        <family val="4"/>
      </rPr>
      <t>年起薪炭材改為薪材</t>
    </r>
    <r>
      <rPr>
        <sz val="8"/>
        <rFont val="Times New Roman"/>
        <family val="1"/>
      </rPr>
      <t>;</t>
    </r>
    <r>
      <rPr>
        <sz val="8"/>
        <rFont val="標楷體"/>
        <family val="4"/>
      </rPr>
      <t>木材增加枝梢材。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</si>
  <si>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行政院農業委員會中部辦公室﹑漁業署﹑林務局</t>
    </r>
    <r>
      <rPr>
        <sz val="8"/>
        <rFont val="標楷體"/>
        <family val="4"/>
      </rPr>
      <t>。</t>
    </r>
  </si>
  <si>
    <t>Produc-</t>
  </si>
  <si>
    <t>Percent-</t>
  </si>
  <si>
    <t xml:space="preserve"> age</t>
  </si>
  <si>
    <t>Value</t>
  </si>
  <si>
    <t>千元</t>
  </si>
  <si>
    <t>%</t>
  </si>
  <si>
    <t xml:space="preserve"> N.T.$1,000</t>
  </si>
  <si>
    <t>m.t.</t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</si>
  <si>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  <r>
      <rPr>
        <sz val="8"/>
        <rFont val="Times New Roman"/>
        <family val="1"/>
      </rPr>
      <t xml:space="preserve"> </t>
    </r>
  </si>
  <si>
    <t>公噸</t>
  </si>
  <si>
    <t xml:space="preserve"> tion</t>
  </si>
  <si>
    <t>Quantity</t>
  </si>
  <si>
    <t>立方</t>
  </si>
  <si>
    <t>公尺</t>
  </si>
  <si>
    <t xml:space="preserve">    </t>
  </si>
  <si>
    <t>千根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</si>
  <si>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量</t>
    </r>
  </si>
  <si>
    <r>
      <t>項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目</t>
    </r>
  </si>
  <si>
    <r>
      <t xml:space="preserve"> </t>
    </r>
    <r>
      <rPr>
        <sz val="8"/>
        <rFont val="標楷體"/>
        <family val="4"/>
      </rPr>
      <t>數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</si>
  <si>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位</t>
    </r>
  </si>
  <si>
    <r>
      <t>m</t>
    </r>
    <r>
      <rPr>
        <vertAlign val="superscript"/>
        <sz val="8"/>
        <rFont val="Times New Roman"/>
        <family val="1"/>
      </rPr>
      <t>3</t>
    </r>
  </si>
  <si>
    <r>
      <t xml:space="preserve">           </t>
    </r>
    <r>
      <rPr>
        <sz val="8"/>
        <rFont val="標楷體"/>
        <family val="4"/>
      </rPr>
      <t>闊葉樹</t>
    </r>
  </si>
  <si>
    <t>林產</t>
  </si>
  <si>
    <t>主產品</t>
  </si>
  <si>
    <t>木材</t>
  </si>
  <si>
    <t>用材</t>
  </si>
  <si>
    <t>針葉樹</t>
  </si>
  <si>
    <t>薪材</t>
  </si>
  <si>
    <t>枝梢材</t>
  </si>
  <si>
    <t>竹</t>
  </si>
  <si>
    <t>副產品</t>
  </si>
  <si>
    <t>近海漁業</t>
  </si>
  <si>
    <t>沿岸漁業</t>
  </si>
  <si>
    <t>海面養殖</t>
  </si>
  <si>
    <t>內陸漁撈業</t>
  </si>
  <si>
    <t>內陸養殖漁業</t>
  </si>
  <si>
    <t>遠洋漁業</t>
  </si>
  <si>
    <r>
      <t>民國</t>
    </r>
    <r>
      <rPr>
        <sz val="8"/>
        <rFont val="Times New Roman"/>
        <family val="1"/>
      </rPr>
      <t xml:space="preserve"> 85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1996</t>
    </r>
    <r>
      <rPr>
        <sz val="8"/>
        <rFont val="標楷體"/>
        <family val="4"/>
      </rPr>
      <t>﹚</t>
    </r>
  </si>
  <si>
    <t>Ⅳ</t>
  </si>
  <si>
    <t></t>
  </si>
  <si>
    <t></t>
  </si>
  <si>
    <t xml:space="preserve">      1.  Total Value of</t>
  </si>
  <si>
    <t xml:space="preserve">           Main-Products</t>
  </si>
  <si>
    <t></t>
  </si>
  <si>
    <t></t>
  </si>
  <si>
    <t></t>
  </si>
  <si>
    <t xml:space="preserve">   Source :  COA, Central Taiwan Division , Fisheries Administration, Forestry Bureau .</t>
  </si>
  <si>
    <t xml:space="preserve">   Note: (1) The Value of by-products includes that of Raw bamboo Shoot, Fices Awkeotsang, Mushroom, Fruits and Others, etc.</t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</si>
  <si>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 (1) </t>
    </r>
    <r>
      <rPr>
        <sz val="8"/>
        <rFont val="標楷體"/>
        <family val="4"/>
      </rPr>
      <t>副產品包括生筍、愛玉子、菌類、樹實類、其他等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。</t>
    </r>
  </si>
  <si>
    <t>Items</t>
  </si>
  <si>
    <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值</t>
    </r>
  </si>
  <si>
    <t>Ⅲ</t>
  </si>
  <si>
    <t>漁產</t>
  </si>
  <si>
    <r>
      <t xml:space="preserve">           </t>
    </r>
    <r>
      <rPr>
        <sz val="8"/>
        <rFont val="華康楷書體W5"/>
        <family val="3"/>
      </rPr>
      <t xml:space="preserve"> </t>
    </r>
  </si>
  <si>
    <r>
      <t xml:space="preserve"> </t>
    </r>
    <r>
      <rPr>
        <sz val="7.5"/>
        <rFont val="細明體"/>
        <family val="3"/>
      </rPr>
      <t>Ⅲ</t>
    </r>
    <r>
      <rPr>
        <sz val="7.5"/>
        <rFont val="Times New Roman"/>
        <family val="1"/>
      </rPr>
      <t xml:space="preserve"> Forestry Production</t>
    </r>
  </si>
  <si>
    <r>
      <t xml:space="preserve"> </t>
    </r>
    <r>
      <rPr>
        <sz val="7.5"/>
        <rFont val="標楷體"/>
        <family val="4"/>
      </rPr>
      <t>Ⅳ</t>
    </r>
    <r>
      <rPr>
        <sz val="7.5"/>
        <rFont val="Times New Roman"/>
        <family val="1"/>
      </rPr>
      <t xml:space="preserve">   Fishery Production</t>
    </r>
  </si>
  <si>
    <r>
      <t xml:space="preserve">6.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續完</t>
    </r>
    <r>
      <rPr>
        <sz val="14"/>
        <rFont val="Times New Roman"/>
        <family val="1"/>
      </rPr>
      <t>)</t>
    </r>
  </si>
  <si>
    <t xml:space="preserve"> 6.  Quantity and Value of Farm Products (Cont'd)</t>
  </si>
  <si>
    <r>
      <t xml:space="preserve">Unit </t>
    </r>
    <r>
      <rPr>
        <sz val="2"/>
        <rFont val="Times New Roman"/>
        <family val="1"/>
      </rPr>
      <t xml:space="preserve"> </t>
    </r>
    <r>
      <rPr>
        <sz val="6.5"/>
        <rFont val="Times New Roman"/>
        <family val="1"/>
      </rPr>
      <t>of</t>
    </r>
  </si>
  <si>
    <r>
      <t xml:space="preserve">             (2) In 1992 Charcoal wood is excluded </t>
    </r>
    <r>
      <rPr>
        <sz val="7"/>
        <rFont val="Times New Roman"/>
        <family val="1"/>
      </rPr>
      <t>f</t>
    </r>
    <r>
      <rPr>
        <sz val="8"/>
        <rFont val="Times New Roman"/>
        <family val="1"/>
      </rPr>
      <t xml:space="preserve">rom </t>
    </r>
    <r>
      <rPr>
        <sz val="7"/>
        <rFont val="Times New Roman"/>
        <family val="1"/>
      </rPr>
      <t>f</t>
    </r>
    <r>
      <rPr>
        <sz val="8"/>
        <rFont val="Times New Roman"/>
        <family val="1"/>
      </rPr>
      <t>uelwood; tree top wood is included in timber.</t>
    </r>
  </si>
  <si>
    <t>1000 pieces</t>
  </si>
  <si>
    <r>
      <t xml:space="preserve">  </t>
    </r>
    <r>
      <rPr>
        <sz val="7"/>
        <rFont val="Times New Roman"/>
        <family val="1"/>
      </rPr>
      <t xml:space="preserve">  22     89</t>
    </r>
    <r>
      <rPr>
        <sz val="8"/>
        <rFont val="標楷體"/>
        <family val="4"/>
      </rPr>
      <t>年農業統計年報</t>
    </r>
  </si>
  <si>
    <t xml:space="preserve">AG. STATISTICS YEARBOOK 2000        23  </t>
  </si>
  <si>
    <r>
      <t>民國</t>
    </r>
    <r>
      <rPr>
        <sz val="8"/>
        <rFont val="Times New Roman"/>
        <family val="1"/>
      </rPr>
      <t xml:space="preserve"> 89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2000</t>
    </r>
    <r>
      <rPr>
        <sz val="8"/>
        <rFont val="標楷體"/>
        <family val="4"/>
      </rPr>
      <t>﹚</t>
    </r>
  </si>
  <si>
    <r>
      <t>民國</t>
    </r>
    <r>
      <rPr>
        <sz val="8"/>
        <rFont val="Times New Roman"/>
        <family val="1"/>
      </rPr>
      <t xml:space="preserve"> 86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1997</t>
    </r>
    <r>
      <rPr>
        <sz val="8"/>
        <rFont val="標楷體"/>
        <family val="4"/>
      </rPr>
      <t>﹚</t>
    </r>
    <r>
      <rPr>
        <sz val="8"/>
        <rFont val="Times New Roman"/>
        <family val="1"/>
      </rPr>
      <t xml:space="preserve">  r</t>
    </r>
  </si>
  <si>
    <r>
      <t>民國</t>
    </r>
    <r>
      <rPr>
        <sz val="8"/>
        <rFont val="Times New Roman"/>
        <family val="1"/>
      </rPr>
      <t xml:space="preserve"> 87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1998</t>
    </r>
    <r>
      <rPr>
        <sz val="8"/>
        <rFont val="標楷體"/>
        <family val="4"/>
      </rPr>
      <t>﹚</t>
    </r>
    <r>
      <rPr>
        <sz val="8"/>
        <rFont val="Times New Roman"/>
        <family val="1"/>
      </rPr>
      <t xml:space="preserve">  r</t>
    </r>
  </si>
  <si>
    <r>
      <t>民國</t>
    </r>
    <r>
      <rPr>
        <sz val="8"/>
        <rFont val="Times New Roman"/>
        <family val="1"/>
      </rPr>
      <t xml:space="preserve"> 88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1999</t>
    </r>
    <r>
      <rPr>
        <sz val="8"/>
        <rFont val="標楷體"/>
        <family val="4"/>
      </rPr>
      <t>﹚</t>
    </r>
    <r>
      <rPr>
        <sz val="8"/>
        <rFont val="Times New Roman"/>
        <family val="1"/>
      </rPr>
      <t>r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</si>
</sst>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   民    國    &quot;e&quot;    年   (&quot;yyyy&quot;)&quot;"/>
    <numFmt numFmtId="185" formatCode="&quot;  民    國    &quot;e&quot;    年   (&quot;yyyy&quot;)&quot;"/>
    <numFmt numFmtId="186" formatCode="#\ ###\ ##0"/>
    <numFmt numFmtId="187" formatCode="&quot;民 國  &quot;e&quot; 年 (&quot;yyyy&quot;)&quot;"/>
    <numFmt numFmtId="188" formatCode="&quot;民 國 &quot;e&quot; 年 (&quot;yyyy&quot;)&quot;"/>
    <numFmt numFmtId="189" formatCode="&quot;民國&quot;e&quot;年 (&quot;yyyy&quot;)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;[Red]0.00"/>
    <numFmt numFmtId="194" formatCode="0_ "/>
    <numFmt numFmtId="195" formatCode="0_);[Red]\(0\)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細明體"/>
      <family val="3"/>
    </font>
    <font>
      <sz val="8"/>
      <name val="華康楷書體W5"/>
      <family val="3"/>
    </font>
    <font>
      <sz val="8"/>
      <name val="標楷體"/>
      <family val="4"/>
    </font>
    <font>
      <sz val="7.5"/>
      <name val="標楷體"/>
      <family val="4"/>
    </font>
    <font>
      <sz val="14"/>
      <name val="標楷體"/>
      <family val="4"/>
    </font>
    <font>
      <sz val="6"/>
      <name val="標楷體"/>
      <family val="4"/>
    </font>
    <font>
      <sz val="8"/>
      <name val="Times New Roman"/>
      <family val="1"/>
    </font>
    <font>
      <sz val="7.5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sz val="2"/>
      <name val="Times New Roman"/>
      <family val="1"/>
    </font>
    <font>
      <vertAlign val="superscript"/>
      <sz val="8"/>
      <name val="Times New Roman"/>
      <family val="1"/>
    </font>
    <font>
      <sz val="12"/>
      <name val="新細明體"/>
      <family val="0"/>
    </font>
    <font>
      <sz val="12"/>
      <name val="細明體"/>
      <family val="3"/>
    </font>
    <font>
      <sz val="7.5"/>
      <name val="細明體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0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3" fillId="0" borderId="0" xfId="0" applyFont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distributed"/>
    </xf>
    <xf numFmtId="0" fontId="1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3" xfId="0" applyFont="1" applyFill="1" applyBorder="1" applyAlignment="1">
      <alignment horizontal="left" indent="1"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indent="1"/>
    </xf>
    <xf numFmtId="0" fontId="11" fillId="0" borderId="3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0" fillId="0" borderId="5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0" fillId="0" borderId="2" xfId="0" applyFont="1" applyFill="1" applyBorder="1" applyAlignment="1">
      <alignment/>
    </xf>
    <xf numFmtId="3" fontId="10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3" fontId="10" fillId="0" borderId="2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0" fillId="0" borderId="4" xfId="0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0" fontId="10" fillId="0" borderId="4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left" indent="1"/>
    </xf>
    <xf numFmtId="0" fontId="11" fillId="0" borderId="7" xfId="0" applyFont="1" applyFill="1" applyBorder="1" applyAlignment="1">
      <alignment horizontal="left" indent="1"/>
    </xf>
    <xf numFmtId="0" fontId="10" fillId="0" borderId="0" xfId="15" applyFont="1">
      <alignment/>
      <protection/>
    </xf>
    <xf numFmtId="0" fontId="11" fillId="0" borderId="1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/>
    </xf>
    <xf numFmtId="193" fontId="10" fillId="0" borderId="0" xfId="0" applyNumberFormat="1" applyFont="1" applyFill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Continuous"/>
    </xf>
    <xf numFmtId="0" fontId="15" fillId="0" borderId="17" xfId="0" applyFont="1" applyFill="1" applyBorder="1" applyAlignment="1" quotePrefix="1">
      <alignment horizontal="center"/>
    </xf>
    <xf numFmtId="0" fontId="13" fillId="0" borderId="3" xfId="0" applyFont="1" applyFill="1" applyBorder="1" applyAlignment="1">
      <alignment vertical="center"/>
    </xf>
    <xf numFmtId="186" fontId="10" fillId="0" borderId="0" xfId="0" applyNumberFormat="1" applyFont="1" applyFill="1" applyAlignment="1" applyProtection="1">
      <alignment horizontal="right"/>
      <protection locked="0"/>
    </xf>
    <xf numFmtId="193" fontId="10" fillId="0" borderId="0" xfId="0" applyNumberFormat="1" applyFont="1" applyFill="1" applyAlignment="1" applyProtection="1">
      <alignment horizontal="right"/>
      <protection locked="0"/>
    </xf>
    <xf numFmtId="0" fontId="13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/>
    </xf>
    <xf numFmtId="0" fontId="12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distributed"/>
    </xf>
    <xf numFmtId="184" fontId="6" fillId="0" borderId="20" xfId="0" applyNumberFormat="1" applyFont="1" applyFill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center" vertical="center"/>
    </xf>
    <xf numFmtId="184" fontId="6" fillId="0" borderId="22" xfId="0" applyNumberFormat="1" applyFont="1" applyFill="1" applyBorder="1" applyAlignment="1">
      <alignment horizontal="center" vertical="center"/>
    </xf>
    <xf numFmtId="184" fontId="6" fillId="0" borderId="8" xfId="0" applyNumberFormat="1" applyFont="1" applyFill="1" applyBorder="1" applyAlignment="1">
      <alignment horizontal="center" vertical="center"/>
    </xf>
    <xf numFmtId="184" fontId="6" fillId="0" borderId="23" xfId="0" applyNumberFormat="1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Alignment="1">
      <alignment horizontal="distributed"/>
    </xf>
  </cellXfs>
  <cellStyles count="7">
    <cellStyle name="Normal" xfId="0"/>
    <cellStyle name="一般_26e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"/>
  <sheetViews>
    <sheetView tabSelected="1" workbookViewId="0" topLeftCell="A1">
      <pane xSplit="8" topLeftCell="I1" activePane="topRight" state="frozen"/>
      <selection pane="topLeft" activeCell="A20" sqref="A20"/>
      <selection pane="topRight" activeCell="A2" sqref="A2:Q2"/>
    </sheetView>
  </sheetViews>
  <sheetFormatPr defaultColWidth="9.00390625" defaultRowHeight="15.75"/>
  <cols>
    <col min="1" max="1" width="1.75390625" style="32" customWidth="1"/>
    <col min="2" max="5" width="2.25390625" style="32" customWidth="1"/>
    <col min="6" max="6" width="8.25390625" style="3" customWidth="1"/>
    <col min="7" max="7" width="1.75390625" style="3" customWidth="1"/>
    <col min="8" max="8" width="5.75390625" style="8" customWidth="1"/>
    <col min="9" max="10" width="9.75390625" style="32" hidden="1" customWidth="1"/>
    <col min="11" max="11" width="7.125" style="32" hidden="1" customWidth="1"/>
    <col min="12" max="13" width="9.75390625" style="32" customWidth="1"/>
    <col min="14" max="14" width="7.125" style="32" customWidth="1"/>
    <col min="15" max="15" width="9.75390625" style="32" customWidth="1"/>
    <col min="16" max="16" width="9.50390625" style="32" customWidth="1"/>
    <col min="17" max="17" width="7.125" style="32" customWidth="1"/>
    <col min="18" max="18" width="16.125" style="32" customWidth="1"/>
    <col min="19" max="19" width="9.50390625" style="32" customWidth="1"/>
    <col min="20" max="20" width="9.75390625" style="32" customWidth="1"/>
    <col min="21" max="21" width="7.125" style="32" customWidth="1"/>
    <col min="22" max="22" width="9.50390625" style="32" customWidth="1"/>
    <col min="23" max="23" width="9.75390625" style="32" customWidth="1"/>
    <col min="24" max="24" width="7.125" style="32" customWidth="1"/>
    <col min="25" max="25" width="6.50390625" style="32" customWidth="1"/>
    <col min="26" max="26" width="17.875" style="8" customWidth="1"/>
    <col min="27" max="27" width="8.75390625" style="62" customWidth="1"/>
    <col min="28" max="16384" width="8.75390625" style="32" customWidth="1"/>
  </cols>
  <sheetData>
    <row r="1" spans="1:29" s="30" customFormat="1" ht="10.5" customHeight="1">
      <c r="A1" s="14" t="s">
        <v>80</v>
      </c>
      <c r="F1" s="2"/>
      <c r="G1" s="2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4" t="s">
        <v>81</v>
      </c>
      <c r="AA1" s="52"/>
      <c r="AB1" s="38"/>
      <c r="AC1" s="52"/>
    </row>
    <row r="2" spans="1:30" s="40" customFormat="1" ht="27" customHeight="1">
      <c r="A2" s="104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S2" s="104" t="s">
        <v>76</v>
      </c>
      <c r="T2" s="104"/>
      <c r="U2" s="104"/>
      <c r="V2" s="104"/>
      <c r="W2" s="104"/>
      <c r="X2" s="104"/>
      <c r="Y2" s="104"/>
      <c r="Z2" s="104"/>
      <c r="AA2" s="33"/>
      <c r="AB2" s="33"/>
      <c r="AC2" s="33"/>
      <c r="AD2" s="33"/>
    </row>
    <row r="3" spans="6:27" s="40" customFormat="1" ht="18" customHeight="1">
      <c r="F3" s="67"/>
      <c r="G3" s="30"/>
      <c r="H3" s="11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20"/>
      <c r="AA3" s="56"/>
    </row>
    <row r="4" spans="6:27" s="40" customFormat="1" ht="10.5" customHeight="1">
      <c r="F4" s="56"/>
      <c r="G4" s="56"/>
      <c r="H4" s="21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21"/>
      <c r="AA4" s="56"/>
    </row>
    <row r="5" spans="7:36" s="63" customFormat="1" ht="18.75" customHeight="1">
      <c r="G5" s="64"/>
      <c r="H5" s="65" t="s">
        <v>35</v>
      </c>
      <c r="I5" s="110" t="s">
        <v>56</v>
      </c>
      <c r="J5" s="109"/>
      <c r="K5" s="109"/>
      <c r="L5" s="110" t="s">
        <v>83</v>
      </c>
      <c r="M5" s="109"/>
      <c r="N5" s="111"/>
      <c r="O5" s="106" t="s">
        <v>84</v>
      </c>
      <c r="P5" s="107"/>
      <c r="Q5" s="108"/>
      <c r="R5" s="98"/>
      <c r="S5" s="109" t="s">
        <v>85</v>
      </c>
      <c r="T5" s="109"/>
      <c r="U5" s="109"/>
      <c r="V5" s="106" t="s">
        <v>82</v>
      </c>
      <c r="W5" s="107"/>
      <c r="X5" s="108"/>
      <c r="Y5" s="92" t="s">
        <v>77</v>
      </c>
      <c r="Z5" s="66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6:26" s="15" customFormat="1" ht="12" customHeight="1">
      <c r="F6" s="27" t="s">
        <v>36</v>
      </c>
      <c r="G6" s="54"/>
      <c r="H6" s="18"/>
      <c r="I6" s="88" t="s">
        <v>37</v>
      </c>
      <c r="J6" s="85" t="s">
        <v>69</v>
      </c>
      <c r="K6" s="86" t="s">
        <v>27</v>
      </c>
      <c r="L6" s="84" t="s">
        <v>37</v>
      </c>
      <c r="M6" s="85" t="s">
        <v>69</v>
      </c>
      <c r="N6" s="86" t="s">
        <v>27</v>
      </c>
      <c r="O6" s="84" t="s">
        <v>37</v>
      </c>
      <c r="P6" s="85" t="s">
        <v>69</v>
      </c>
      <c r="Q6" s="86" t="s">
        <v>27</v>
      </c>
      <c r="R6" s="37"/>
      <c r="S6" s="84" t="s">
        <v>37</v>
      </c>
      <c r="T6" s="85" t="s">
        <v>69</v>
      </c>
      <c r="U6" s="99" t="s">
        <v>27</v>
      </c>
      <c r="V6" s="88" t="s">
        <v>37</v>
      </c>
      <c r="W6" s="85" t="s">
        <v>69</v>
      </c>
      <c r="X6" s="99" t="s">
        <v>27</v>
      </c>
      <c r="Y6" s="101" t="s">
        <v>19</v>
      </c>
      <c r="Z6" s="57" t="s">
        <v>68</v>
      </c>
    </row>
    <row r="7" spans="7:26" s="15" customFormat="1" ht="11.25">
      <c r="G7" s="12"/>
      <c r="H7" s="18"/>
      <c r="I7" s="89"/>
      <c r="J7" s="18"/>
      <c r="K7" s="7" t="s">
        <v>20</v>
      </c>
      <c r="L7" s="18"/>
      <c r="M7" s="18"/>
      <c r="N7" s="7" t="s">
        <v>20</v>
      </c>
      <c r="O7" s="18"/>
      <c r="P7" s="18"/>
      <c r="Q7" s="7" t="s">
        <v>20</v>
      </c>
      <c r="R7" s="5"/>
      <c r="S7" s="18"/>
      <c r="T7" s="18"/>
      <c r="U7" s="5" t="s">
        <v>20</v>
      </c>
      <c r="V7" s="89"/>
      <c r="W7" s="18"/>
      <c r="X7" s="5" t="s">
        <v>20</v>
      </c>
      <c r="Y7" s="101" t="s">
        <v>29</v>
      </c>
      <c r="Z7" s="16"/>
    </row>
    <row r="8" spans="7:26" s="21" customFormat="1" ht="12" customHeight="1">
      <c r="G8" s="58"/>
      <c r="H8" s="13" t="s">
        <v>38</v>
      </c>
      <c r="I8" s="19" t="s">
        <v>30</v>
      </c>
      <c r="J8" s="19" t="s">
        <v>22</v>
      </c>
      <c r="K8" s="81" t="s">
        <v>21</v>
      </c>
      <c r="L8" s="19" t="s">
        <v>30</v>
      </c>
      <c r="M8" s="19" t="s">
        <v>22</v>
      </c>
      <c r="N8" s="81" t="s">
        <v>21</v>
      </c>
      <c r="O8" s="19" t="s">
        <v>30</v>
      </c>
      <c r="P8" s="19" t="s">
        <v>22</v>
      </c>
      <c r="Q8" s="81" t="s">
        <v>21</v>
      </c>
      <c r="R8" s="97"/>
      <c r="S8" s="19" t="s">
        <v>30</v>
      </c>
      <c r="T8" s="19" t="s">
        <v>22</v>
      </c>
      <c r="U8" s="97" t="s">
        <v>21</v>
      </c>
      <c r="V8" s="100" t="s">
        <v>30</v>
      </c>
      <c r="W8" s="19" t="s">
        <v>22</v>
      </c>
      <c r="X8" s="97" t="s">
        <v>21</v>
      </c>
      <c r="Y8" s="102"/>
      <c r="Z8" s="93"/>
    </row>
    <row r="9" spans="7:36" s="29" customFormat="1" ht="6" customHeight="1">
      <c r="G9" s="28"/>
      <c r="H9" s="59"/>
      <c r="I9" s="59"/>
      <c r="J9" s="59"/>
      <c r="L9" s="90"/>
      <c r="M9" s="59"/>
      <c r="N9" s="59"/>
      <c r="O9" s="59"/>
      <c r="P9" s="59"/>
      <c r="Q9" s="59"/>
      <c r="R9" s="15"/>
      <c r="S9" s="59"/>
      <c r="T9" s="59"/>
      <c r="V9" s="90"/>
      <c r="W9" s="59"/>
      <c r="Y9" s="87"/>
      <c r="Z9" s="60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6:27" s="23" customFormat="1" ht="9" customHeight="1">
      <c r="F10" s="26"/>
      <c r="G10" s="22"/>
      <c r="I10" s="24"/>
      <c r="J10" s="25" t="s">
        <v>23</v>
      </c>
      <c r="K10" s="9" t="s">
        <v>24</v>
      </c>
      <c r="L10" s="24"/>
      <c r="M10" s="25" t="s">
        <v>23</v>
      </c>
      <c r="N10" s="9" t="s">
        <v>24</v>
      </c>
      <c r="O10" s="24"/>
      <c r="P10" s="25" t="s">
        <v>23</v>
      </c>
      <c r="Q10" s="9" t="s">
        <v>24</v>
      </c>
      <c r="R10" s="9"/>
      <c r="S10" s="24"/>
      <c r="T10" s="25" t="s">
        <v>23</v>
      </c>
      <c r="U10" s="9" t="s">
        <v>24</v>
      </c>
      <c r="V10" s="24"/>
      <c r="W10" s="25" t="s">
        <v>23</v>
      </c>
      <c r="X10" s="9" t="s">
        <v>24</v>
      </c>
      <c r="Y10" s="24"/>
      <c r="Z10" s="17"/>
      <c r="AA10" s="26"/>
    </row>
    <row r="11" spans="6:27" s="23" customFormat="1" ht="7.5" customHeight="1">
      <c r="F11" s="26"/>
      <c r="G11" s="22"/>
      <c r="I11" s="24"/>
      <c r="J11" s="24" t="s">
        <v>25</v>
      </c>
      <c r="L11" s="24"/>
      <c r="M11" s="24" t="s">
        <v>25</v>
      </c>
      <c r="N11" s="24"/>
      <c r="O11" s="24"/>
      <c r="P11" s="24" t="s">
        <v>25</v>
      </c>
      <c r="Q11" s="24"/>
      <c r="R11" s="24"/>
      <c r="S11" s="24"/>
      <c r="T11" s="24" t="s">
        <v>25</v>
      </c>
      <c r="U11" s="24"/>
      <c r="V11" s="24"/>
      <c r="W11" s="24" t="s">
        <v>25</v>
      </c>
      <c r="X11" s="24"/>
      <c r="Y11" s="24"/>
      <c r="Z11" s="17"/>
      <c r="AA11" s="26"/>
    </row>
    <row r="12" spans="6:27" s="14" customFormat="1" ht="14.25" customHeight="1">
      <c r="F12" s="15"/>
      <c r="G12" s="12"/>
      <c r="S12" s="61"/>
      <c r="T12" s="61"/>
      <c r="U12" s="61"/>
      <c r="V12" s="61"/>
      <c r="W12" s="61"/>
      <c r="X12" s="61"/>
      <c r="Z12" s="17"/>
      <c r="AA12" s="15"/>
    </row>
    <row r="13" spans="2:27" s="14" customFormat="1" ht="14.25" customHeight="1">
      <c r="B13" s="1" t="s">
        <v>70</v>
      </c>
      <c r="C13" s="103" t="s">
        <v>41</v>
      </c>
      <c r="D13" s="105"/>
      <c r="E13" s="105"/>
      <c r="F13" s="105"/>
      <c r="G13" s="68"/>
      <c r="H13" s="43"/>
      <c r="I13" s="94"/>
      <c r="J13" s="94">
        <v>757420</v>
      </c>
      <c r="K13" s="83" t="e">
        <f>J13/#REF!*100</f>
        <v>#REF!</v>
      </c>
      <c r="L13" s="94"/>
      <c r="M13" s="94">
        <v>779716</v>
      </c>
      <c r="N13" s="95">
        <v>0.21</v>
      </c>
      <c r="O13" s="94"/>
      <c r="P13" s="94">
        <v>717985</v>
      </c>
      <c r="Q13" s="95">
        <v>0.19</v>
      </c>
      <c r="R13" s="95"/>
      <c r="S13" s="94"/>
      <c r="T13" s="94">
        <v>591034</v>
      </c>
      <c r="U13" s="95">
        <v>0.15</v>
      </c>
      <c r="V13" s="95"/>
      <c r="W13" s="94">
        <f>W15+W31</f>
        <v>268819.77099999995</v>
      </c>
      <c r="X13" s="95">
        <v>0.07</v>
      </c>
      <c r="Y13" s="69"/>
      <c r="Z13" s="42" t="s">
        <v>73</v>
      </c>
      <c r="AA13" s="91" t="s">
        <v>72</v>
      </c>
    </row>
    <row r="14" spans="2:27" s="14" customFormat="1" ht="14.25" customHeight="1">
      <c r="B14" s="43"/>
      <c r="C14" s="43"/>
      <c r="D14" s="43"/>
      <c r="E14" s="43"/>
      <c r="F14" s="44"/>
      <c r="G14" s="68"/>
      <c r="H14" s="43"/>
      <c r="I14" s="94"/>
      <c r="J14" s="94"/>
      <c r="K14" s="83"/>
      <c r="L14" s="94"/>
      <c r="M14" s="94"/>
      <c r="N14" s="95"/>
      <c r="O14" s="94"/>
      <c r="P14" s="94"/>
      <c r="Q14" s="95"/>
      <c r="R14" s="95"/>
      <c r="S14" s="94"/>
      <c r="T14" s="94"/>
      <c r="U14" s="95"/>
      <c r="V14" s="95"/>
      <c r="W14" s="95"/>
      <c r="X14" s="95"/>
      <c r="Y14" s="69"/>
      <c r="Z14" s="42"/>
      <c r="AA14" s="15"/>
    </row>
    <row r="15" spans="2:27" s="14" customFormat="1" ht="14.25" customHeight="1">
      <c r="B15" s="43"/>
      <c r="C15" s="70">
        <v>1</v>
      </c>
      <c r="D15" s="103" t="s">
        <v>42</v>
      </c>
      <c r="E15" s="103"/>
      <c r="F15" s="105"/>
      <c r="G15" s="68"/>
      <c r="H15" s="43"/>
      <c r="I15" s="94"/>
      <c r="J15" s="94">
        <v>462731</v>
      </c>
      <c r="K15" s="83" t="e">
        <f>J15/#REF!*100</f>
        <v>#REF!</v>
      </c>
      <c r="L15" s="94"/>
      <c r="M15" s="94">
        <v>496644</v>
      </c>
      <c r="N15" s="95">
        <v>0.13</v>
      </c>
      <c r="O15" s="94"/>
      <c r="P15" s="94">
        <v>452162</v>
      </c>
      <c r="Q15" s="95">
        <v>0.12</v>
      </c>
      <c r="R15" s="95"/>
      <c r="S15" s="94"/>
      <c r="T15" s="94">
        <v>315642</v>
      </c>
      <c r="U15" s="95">
        <v>0.08</v>
      </c>
      <c r="V15" s="94"/>
      <c r="W15" s="94">
        <f>W17+W29</f>
        <v>94489.18599999999</v>
      </c>
      <c r="X15" s="95">
        <v>0.03</v>
      </c>
      <c r="Y15" s="43"/>
      <c r="Z15" s="42" t="s">
        <v>60</v>
      </c>
      <c r="AA15" s="15"/>
    </row>
    <row r="16" spans="2:27" s="14" customFormat="1" ht="14.25" customHeight="1">
      <c r="B16" s="43"/>
      <c r="C16" s="43"/>
      <c r="D16" s="43"/>
      <c r="E16" s="43"/>
      <c r="F16" s="44"/>
      <c r="G16" s="68"/>
      <c r="H16" s="43"/>
      <c r="I16" s="94"/>
      <c r="J16" s="94"/>
      <c r="K16" s="83"/>
      <c r="L16" s="94"/>
      <c r="M16" s="94"/>
      <c r="N16" s="95"/>
      <c r="O16" s="94"/>
      <c r="P16" s="94"/>
      <c r="Q16" s="95"/>
      <c r="R16" s="95"/>
      <c r="S16" s="94"/>
      <c r="T16" s="94"/>
      <c r="U16" s="95"/>
      <c r="V16" s="94"/>
      <c r="W16" s="94"/>
      <c r="X16" s="95"/>
      <c r="Y16" s="71"/>
      <c r="Z16" s="47" t="s">
        <v>61</v>
      </c>
      <c r="AA16" s="15"/>
    </row>
    <row r="17" spans="2:27" s="14" customFormat="1" ht="14.25" customHeight="1">
      <c r="B17" s="43"/>
      <c r="C17" s="43"/>
      <c r="D17" s="31" t="s">
        <v>58</v>
      </c>
      <c r="E17" s="103" t="s">
        <v>43</v>
      </c>
      <c r="F17" s="103"/>
      <c r="G17" s="68"/>
      <c r="H17" s="31" t="s">
        <v>31</v>
      </c>
      <c r="I17" s="94">
        <v>45924</v>
      </c>
      <c r="J17" s="94">
        <v>447589</v>
      </c>
      <c r="K17" s="83" t="e">
        <f>J17/#REF!*100</f>
        <v>#REF!</v>
      </c>
      <c r="L17" s="94">
        <v>44071</v>
      </c>
      <c r="M17" s="94">
        <v>487891</v>
      </c>
      <c r="N17" s="95">
        <v>0.13</v>
      </c>
      <c r="O17" s="94">
        <v>40085</v>
      </c>
      <c r="P17" s="94">
        <v>442035</v>
      </c>
      <c r="Q17" s="95">
        <v>0.12</v>
      </c>
      <c r="R17" s="95"/>
      <c r="S17" s="94">
        <v>31713</v>
      </c>
      <c r="T17" s="94">
        <v>303625</v>
      </c>
      <c r="U17" s="95">
        <v>0.08</v>
      </c>
      <c r="V17" s="94">
        <f>V19+V25+V27</f>
        <v>26790.19</v>
      </c>
      <c r="W17" s="94">
        <f>W19+W25+W27</f>
        <v>82863.286</v>
      </c>
      <c r="X17" s="95">
        <v>0.02</v>
      </c>
      <c r="Y17" s="36" t="s">
        <v>39</v>
      </c>
      <c r="Z17" s="42" t="s">
        <v>16</v>
      </c>
      <c r="AA17" s="15"/>
    </row>
    <row r="18" spans="2:27" s="14" customFormat="1" ht="14.25" customHeight="1">
      <c r="B18" s="43"/>
      <c r="C18" s="43"/>
      <c r="D18" s="43"/>
      <c r="E18" s="43"/>
      <c r="F18" s="44"/>
      <c r="G18" s="68"/>
      <c r="H18" s="31" t="s">
        <v>32</v>
      </c>
      <c r="I18" s="94"/>
      <c r="J18" s="94"/>
      <c r="K18" s="83"/>
      <c r="L18" s="94"/>
      <c r="M18" s="94"/>
      <c r="N18" s="95"/>
      <c r="O18" s="94"/>
      <c r="P18" s="94"/>
      <c r="Q18" s="95"/>
      <c r="R18" s="95"/>
      <c r="S18" s="94"/>
      <c r="T18" s="94"/>
      <c r="U18" s="95"/>
      <c r="V18" s="94"/>
      <c r="W18" s="94"/>
      <c r="X18" s="95"/>
      <c r="Y18" s="36"/>
      <c r="Z18" s="42" t="s">
        <v>33</v>
      </c>
      <c r="AA18" s="15"/>
    </row>
    <row r="19" spans="2:27" s="14" customFormat="1" ht="14.25" customHeight="1">
      <c r="B19" s="43"/>
      <c r="C19" s="43"/>
      <c r="D19" s="43"/>
      <c r="E19" s="31" t="s">
        <v>59</v>
      </c>
      <c r="F19" s="35" t="s">
        <v>44</v>
      </c>
      <c r="G19" s="68"/>
      <c r="H19" s="31" t="s">
        <v>31</v>
      </c>
      <c r="I19" s="94">
        <v>36118</v>
      </c>
      <c r="J19" s="94">
        <v>369872</v>
      </c>
      <c r="K19" s="83" t="e">
        <f>J19/#REF!*100</f>
        <v>#REF!</v>
      </c>
      <c r="L19" s="94">
        <v>32778</v>
      </c>
      <c r="M19" s="94">
        <v>374695</v>
      </c>
      <c r="N19" s="95">
        <v>0.1</v>
      </c>
      <c r="O19" s="94">
        <v>29154</v>
      </c>
      <c r="P19" s="94">
        <v>326769</v>
      </c>
      <c r="Q19" s="95">
        <v>0.09</v>
      </c>
      <c r="R19" s="95"/>
      <c r="S19" s="94">
        <v>23332</v>
      </c>
      <c r="T19" s="94">
        <v>216025</v>
      </c>
      <c r="U19" s="95">
        <v>0.06</v>
      </c>
      <c r="V19" s="94">
        <f>SUM(V21:V23)</f>
        <v>21134.39</v>
      </c>
      <c r="W19" s="94">
        <f>SUM(W21:W23)</f>
        <v>74647.257</v>
      </c>
      <c r="X19" s="95">
        <v>0.02</v>
      </c>
      <c r="Y19" s="36" t="s">
        <v>39</v>
      </c>
      <c r="Z19" s="42" t="s">
        <v>15</v>
      </c>
      <c r="AA19" s="15"/>
    </row>
    <row r="20" spans="2:27" s="14" customFormat="1" ht="14.25" customHeight="1">
      <c r="B20" s="43"/>
      <c r="C20" s="43"/>
      <c r="D20" s="43"/>
      <c r="E20" s="43"/>
      <c r="F20" s="44"/>
      <c r="G20" s="68"/>
      <c r="H20" s="31" t="s">
        <v>32</v>
      </c>
      <c r="I20" s="94"/>
      <c r="J20" s="94"/>
      <c r="K20" s="83"/>
      <c r="L20" s="94"/>
      <c r="M20" s="94"/>
      <c r="N20" s="95"/>
      <c r="O20" s="94"/>
      <c r="P20" s="94"/>
      <c r="Q20" s="95"/>
      <c r="R20" s="95"/>
      <c r="S20" s="94"/>
      <c r="T20" s="94"/>
      <c r="U20" s="95"/>
      <c r="V20" s="94"/>
      <c r="W20" s="94"/>
      <c r="X20" s="95"/>
      <c r="Y20" s="69"/>
      <c r="Z20" s="42"/>
      <c r="AA20" s="15"/>
    </row>
    <row r="21" spans="2:27" s="14" customFormat="1" ht="14.25" customHeight="1">
      <c r="B21" s="43"/>
      <c r="C21" s="43"/>
      <c r="D21" s="43"/>
      <c r="E21" s="43"/>
      <c r="F21" s="35" t="s">
        <v>45</v>
      </c>
      <c r="G21" s="68"/>
      <c r="H21" s="31" t="s">
        <v>31</v>
      </c>
      <c r="I21" s="94">
        <v>33066</v>
      </c>
      <c r="J21" s="94">
        <v>361924</v>
      </c>
      <c r="K21" s="83" t="e">
        <f>J21/#REF!*100</f>
        <v>#REF!</v>
      </c>
      <c r="L21" s="94">
        <v>30038</v>
      </c>
      <c r="M21" s="94">
        <v>367574</v>
      </c>
      <c r="N21" s="95">
        <v>0.1</v>
      </c>
      <c r="O21" s="94">
        <v>26015</v>
      </c>
      <c r="P21" s="94">
        <v>318708</v>
      </c>
      <c r="Q21" s="95">
        <v>0.08</v>
      </c>
      <c r="R21" s="95"/>
      <c r="S21" s="94">
        <v>18359</v>
      </c>
      <c r="T21" s="94">
        <v>202965</v>
      </c>
      <c r="U21" s="95">
        <v>0.05</v>
      </c>
      <c r="V21" s="94">
        <v>16189.42</v>
      </c>
      <c r="W21" s="94">
        <v>60303.556</v>
      </c>
      <c r="X21" s="95">
        <v>0.02</v>
      </c>
      <c r="Y21" s="36" t="s">
        <v>39</v>
      </c>
      <c r="Z21" s="42" t="s">
        <v>14</v>
      </c>
      <c r="AA21" s="15"/>
    </row>
    <row r="22" spans="2:27" s="14" customFormat="1" ht="14.25" customHeight="1">
      <c r="B22" s="43"/>
      <c r="C22" s="43"/>
      <c r="D22" s="43"/>
      <c r="E22" s="43"/>
      <c r="F22" s="35"/>
      <c r="G22" s="68"/>
      <c r="H22" s="31" t="s">
        <v>32</v>
      </c>
      <c r="I22" s="94"/>
      <c r="J22" s="94"/>
      <c r="K22" s="83"/>
      <c r="L22" s="94"/>
      <c r="M22" s="94"/>
      <c r="N22" s="95"/>
      <c r="O22" s="94"/>
      <c r="P22" s="94"/>
      <c r="Q22" s="95"/>
      <c r="R22" s="95"/>
      <c r="S22" s="94"/>
      <c r="T22" s="94"/>
      <c r="U22" s="95"/>
      <c r="V22" s="94"/>
      <c r="W22" s="94"/>
      <c r="X22" s="95"/>
      <c r="Y22" s="36"/>
      <c r="Z22" s="42"/>
      <c r="AA22" s="15"/>
    </row>
    <row r="23" spans="2:27" s="14" customFormat="1" ht="14.25" customHeight="1">
      <c r="B23" s="43"/>
      <c r="C23" s="43"/>
      <c r="D23" s="43"/>
      <c r="E23" s="43"/>
      <c r="F23" s="35" t="s">
        <v>40</v>
      </c>
      <c r="G23" s="68"/>
      <c r="H23" s="31" t="s">
        <v>31</v>
      </c>
      <c r="I23" s="94">
        <v>3051</v>
      </c>
      <c r="J23" s="94">
        <v>7948</v>
      </c>
      <c r="K23" s="83" t="e">
        <f>J23/#REF!*100</f>
        <v>#REF!</v>
      </c>
      <c r="L23" s="94">
        <v>2739</v>
      </c>
      <c r="M23" s="94">
        <v>7120</v>
      </c>
      <c r="N23" s="95">
        <v>0</v>
      </c>
      <c r="O23" s="94">
        <v>3139</v>
      </c>
      <c r="P23" s="94">
        <v>8061</v>
      </c>
      <c r="Q23" s="95">
        <v>0</v>
      </c>
      <c r="R23" s="95"/>
      <c r="S23" s="94">
        <v>4973</v>
      </c>
      <c r="T23" s="94">
        <v>13060</v>
      </c>
      <c r="U23" s="95">
        <v>0</v>
      </c>
      <c r="V23" s="94">
        <v>4944.97</v>
      </c>
      <c r="W23" s="94">
        <v>14343.701</v>
      </c>
      <c r="X23" s="95">
        <v>0</v>
      </c>
      <c r="Y23" s="36" t="s">
        <v>39</v>
      </c>
      <c r="Z23" s="42" t="s">
        <v>13</v>
      </c>
      <c r="AA23" s="15"/>
    </row>
    <row r="24" spans="2:27" s="14" customFormat="1" ht="14.25" customHeight="1">
      <c r="B24" s="43"/>
      <c r="C24" s="43"/>
      <c r="D24" s="43"/>
      <c r="E24" s="43"/>
      <c r="F24" s="35"/>
      <c r="G24" s="68"/>
      <c r="H24" s="31" t="s">
        <v>32</v>
      </c>
      <c r="I24" s="94"/>
      <c r="J24" s="94"/>
      <c r="K24" s="83"/>
      <c r="L24" s="94"/>
      <c r="M24" s="94"/>
      <c r="N24" s="95"/>
      <c r="O24" s="94"/>
      <c r="P24" s="94"/>
      <c r="Q24" s="95"/>
      <c r="R24" s="95"/>
      <c r="S24" s="94"/>
      <c r="T24" s="94"/>
      <c r="U24" s="95"/>
      <c r="V24" s="94"/>
      <c r="W24" s="94"/>
      <c r="X24" s="95"/>
      <c r="Y24" s="36"/>
      <c r="Z24" s="42"/>
      <c r="AA24" s="15"/>
    </row>
    <row r="25" spans="2:27" s="14" customFormat="1" ht="14.25" customHeight="1">
      <c r="B25" s="43"/>
      <c r="C25" s="43"/>
      <c r="D25" s="43"/>
      <c r="E25" s="31" t="s">
        <v>62</v>
      </c>
      <c r="F25" s="35" t="s">
        <v>46</v>
      </c>
      <c r="G25" s="68"/>
      <c r="H25" s="31" t="s">
        <v>31</v>
      </c>
      <c r="I25" s="94">
        <v>6145</v>
      </c>
      <c r="J25" s="94">
        <v>7374</v>
      </c>
      <c r="K25" s="83" t="e">
        <f>J25/#REF!*100</f>
        <v>#REF!</v>
      </c>
      <c r="L25" s="94">
        <v>4667</v>
      </c>
      <c r="M25" s="94">
        <v>6720</v>
      </c>
      <c r="N25" s="95">
        <v>0</v>
      </c>
      <c r="O25" s="94">
        <v>5043</v>
      </c>
      <c r="P25" s="94">
        <v>7262</v>
      </c>
      <c r="Q25" s="95">
        <v>0</v>
      </c>
      <c r="R25" s="95"/>
      <c r="S25" s="94">
        <v>4299</v>
      </c>
      <c r="T25" s="94">
        <v>6190</v>
      </c>
      <c r="U25" s="95">
        <v>0</v>
      </c>
      <c r="V25" s="94">
        <v>4759.82</v>
      </c>
      <c r="W25" s="94">
        <v>6854.14</v>
      </c>
      <c r="X25" s="95">
        <v>0</v>
      </c>
      <c r="Y25" s="36" t="s">
        <v>39</v>
      </c>
      <c r="Z25" s="42" t="s">
        <v>12</v>
      </c>
      <c r="AA25" s="15"/>
    </row>
    <row r="26" spans="2:27" s="14" customFormat="1" ht="14.25" customHeight="1">
      <c r="B26" s="43"/>
      <c r="C26" s="43"/>
      <c r="D26" s="43"/>
      <c r="E26" s="43"/>
      <c r="F26" s="35"/>
      <c r="G26" s="68"/>
      <c r="H26" s="31" t="s">
        <v>32</v>
      </c>
      <c r="I26" s="94"/>
      <c r="J26" s="94"/>
      <c r="K26" s="83"/>
      <c r="L26" s="94"/>
      <c r="M26" s="94"/>
      <c r="N26" s="95"/>
      <c r="O26" s="94"/>
      <c r="P26" s="94"/>
      <c r="Q26" s="95"/>
      <c r="R26" s="95"/>
      <c r="S26" s="94"/>
      <c r="T26" s="94"/>
      <c r="U26" s="95"/>
      <c r="V26" s="94"/>
      <c r="W26" s="94"/>
      <c r="X26" s="95"/>
      <c r="Y26" s="36"/>
      <c r="Z26" s="42"/>
      <c r="AA26" s="15"/>
    </row>
    <row r="27" spans="2:27" s="14" customFormat="1" ht="14.25" customHeight="1">
      <c r="B27" s="43"/>
      <c r="C27" s="43"/>
      <c r="D27" s="43"/>
      <c r="E27" s="31" t="s">
        <v>63</v>
      </c>
      <c r="F27" s="35" t="s">
        <v>47</v>
      </c>
      <c r="G27" s="68"/>
      <c r="H27" s="31" t="s">
        <v>31</v>
      </c>
      <c r="I27" s="94">
        <v>3661</v>
      </c>
      <c r="J27" s="94">
        <v>70343</v>
      </c>
      <c r="K27" s="83" t="e">
        <f>J27/#REF!*100</f>
        <v>#REF!</v>
      </c>
      <c r="L27" s="94">
        <v>6626</v>
      </c>
      <c r="M27" s="94">
        <v>106474</v>
      </c>
      <c r="N27" s="95">
        <v>0.03</v>
      </c>
      <c r="O27" s="94">
        <v>5888</v>
      </c>
      <c r="P27" s="94">
        <v>108004</v>
      </c>
      <c r="Q27" s="95">
        <v>0.03</v>
      </c>
      <c r="R27" s="95"/>
      <c r="S27" s="94">
        <v>4082</v>
      </c>
      <c r="T27" s="94">
        <v>81410</v>
      </c>
      <c r="U27" s="95">
        <v>0.02</v>
      </c>
      <c r="V27" s="94">
        <v>895.98</v>
      </c>
      <c r="W27" s="94">
        <v>1361.889</v>
      </c>
      <c r="X27" s="95">
        <v>0</v>
      </c>
      <c r="Y27" s="36" t="s">
        <v>39</v>
      </c>
      <c r="Z27" s="42" t="s">
        <v>11</v>
      </c>
      <c r="AA27" s="15"/>
    </row>
    <row r="28" spans="2:27" s="14" customFormat="1" ht="14.25" customHeight="1">
      <c r="B28" s="43"/>
      <c r="C28" s="43"/>
      <c r="D28" s="43"/>
      <c r="E28" s="43"/>
      <c r="F28" s="35"/>
      <c r="G28" s="68"/>
      <c r="H28" s="31" t="s">
        <v>32</v>
      </c>
      <c r="I28" s="94"/>
      <c r="J28" s="94"/>
      <c r="K28" s="83"/>
      <c r="L28" s="94"/>
      <c r="M28" s="94"/>
      <c r="N28" s="95"/>
      <c r="O28" s="94"/>
      <c r="P28" s="94"/>
      <c r="Q28" s="95"/>
      <c r="R28" s="95"/>
      <c r="S28" s="94"/>
      <c r="T28" s="94"/>
      <c r="U28" s="95"/>
      <c r="V28" s="94"/>
      <c r="W28" s="94"/>
      <c r="X28" s="95"/>
      <c r="Y28" s="43"/>
      <c r="Z28" s="42"/>
      <c r="AA28" s="15"/>
    </row>
    <row r="29" spans="2:27" s="14" customFormat="1" ht="14.25" customHeight="1">
      <c r="B29" s="43"/>
      <c r="C29" s="43"/>
      <c r="D29" s="31" t="s">
        <v>64</v>
      </c>
      <c r="E29" s="103" t="s">
        <v>48</v>
      </c>
      <c r="F29" s="103"/>
      <c r="G29" s="68"/>
      <c r="H29" s="31" t="s">
        <v>34</v>
      </c>
      <c r="I29" s="94">
        <v>2163</v>
      </c>
      <c r="J29" s="94">
        <v>15142</v>
      </c>
      <c r="K29" s="83" t="e">
        <f>J29/#REF!*100</f>
        <v>#REF!</v>
      </c>
      <c r="L29" s="94">
        <v>1233</v>
      </c>
      <c r="M29" s="94">
        <v>8753</v>
      </c>
      <c r="N29" s="95">
        <v>0</v>
      </c>
      <c r="O29" s="94">
        <v>1426</v>
      </c>
      <c r="P29" s="94">
        <v>10127</v>
      </c>
      <c r="Q29" s="95">
        <v>0</v>
      </c>
      <c r="R29" s="95"/>
      <c r="S29" s="94">
        <v>1717</v>
      </c>
      <c r="T29" s="94">
        <v>12017</v>
      </c>
      <c r="U29" s="95">
        <v>0</v>
      </c>
      <c r="V29" s="94">
        <v>1550.12</v>
      </c>
      <c r="W29" s="94">
        <v>11625.9</v>
      </c>
      <c r="X29" s="95">
        <v>0</v>
      </c>
      <c r="Y29" s="96" t="s">
        <v>79</v>
      </c>
      <c r="Z29" s="42" t="s">
        <v>10</v>
      </c>
      <c r="AA29" s="15"/>
    </row>
    <row r="30" spans="2:27" s="14" customFormat="1" ht="14.25" customHeight="1">
      <c r="B30" s="43"/>
      <c r="C30" s="43"/>
      <c r="D30" s="31"/>
      <c r="E30" s="35"/>
      <c r="F30" s="43"/>
      <c r="G30" s="68"/>
      <c r="H30" s="43"/>
      <c r="I30" s="94"/>
      <c r="J30" s="94"/>
      <c r="K30" s="83"/>
      <c r="L30" s="94"/>
      <c r="M30" s="94"/>
      <c r="N30" s="95"/>
      <c r="O30" s="94"/>
      <c r="P30" s="94"/>
      <c r="Q30" s="95"/>
      <c r="R30" s="95"/>
      <c r="S30" s="43"/>
      <c r="T30" s="43"/>
      <c r="U30" s="95"/>
      <c r="V30" s="94"/>
      <c r="W30" s="94"/>
      <c r="X30" s="95"/>
      <c r="Z30" s="42"/>
      <c r="AA30" s="15"/>
    </row>
    <row r="31" spans="2:27" s="14" customFormat="1" ht="14.25" customHeight="1">
      <c r="B31" s="43"/>
      <c r="C31" s="72">
        <v>2</v>
      </c>
      <c r="D31" s="103" t="s">
        <v>49</v>
      </c>
      <c r="E31" s="103"/>
      <c r="F31" s="103"/>
      <c r="G31" s="68"/>
      <c r="H31" s="36"/>
      <c r="I31" s="94"/>
      <c r="J31" s="94">
        <v>294689</v>
      </c>
      <c r="K31" s="83" t="e">
        <f>J31/#REF!*100</f>
        <v>#REF!</v>
      </c>
      <c r="L31" s="94"/>
      <c r="M31" s="94">
        <v>283071</v>
      </c>
      <c r="N31" s="95">
        <v>0.07</v>
      </c>
      <c r="O31" s="94"/>
      <c r="P31" s="94">
        <v>265823</v>
      </c>
      <c r="Q31" s="95">
        <v>0.07</v>
      </c>
      <c r="R31" s="95"/>
      <c r="S31" s="43"/>
      <c r="T31" s="94">
        <v>275392</v>
      </c>
      <c r="U31" s="95">
        <v>0.07</v>
      </c>
      <c r="V31" s="94"/>
      <c r="W31" s="94">
        <v>174330.585</v>
      </c>
      <c r="X31" s="95">
        <v>0.05</v>
      </c>
      <c r="Y31" s="36"/>
      <c r="Z31" s="42" t="s">
        <v>0</v>
      </c>
      <c r="AA31" s="15"/>
    </row>
    <row r="32" spans="2:27" s="14" customFormat="1" ht="14.25" customHeight="1">
      <c r="B32" s="43"/>
      <c r="C32" s="43"/>
      <c r="D32" s="43"/>
      <c r="E32" s="43"/>
      <c r="F32" s="44"/>
      <c r="G32" s="68"/>
      <c r="H32" s="36"/>
      <c r="I32" s="94"/>
      <c r="J32" s="94"/>
      <c r="K32" s="83"/>
      <c r="L32" s="94"/>
      <c r="M32" s="94"/>
      <c r="N32" s="95"/>
      <c r="O32" s="94"/>
      <c r="P32" s="94"/>
      <c r="Q32" s="95"/>
      <c r="R32" s="95"/>
      <c r="S32" s="43"/>
      <c r="T32" s="43"/>
      <c r="U32" s="95"/>
      <c r="V32" s="95"/>
      <c r="W32" s="95"/>
      <c r="X32" s="95"/>
      <c r="Y32" s="36"/>
      <c r="Z32" s="42" t="s">
        <v>9</v>
      </c>
      <c r="AA32" s="15"/>
    </row>
    <row r="33" spans="2:27" s="14" customFormat="1" ht="14.25" customHeight="1">
      <c r="B33" s="53" t="s">
        <v>57</v>
      </c>
      <c r="C33" s="103" t="s">
        <v>71</v>
      </c>
      <c r="D33" s="103"/>
      <c r="E33" s="103"/>
      <c r="F33" s="103"/>
      <c r="G33" s="68"/>
      <c r="H33" s="31" t="s">
        <v>28</v>
      </c>
      <c r="I33" s="94">
        <v>1239634</v>
      </c>
      <c r="J33" s="94">
        <v>97431010</v>
      </c>
      <c r="K33" s="83" t="e">
        <f>J33/#REF!*100</f>
        <v>#REF!</v>
      </c>
      <c r="L33" s="94">
        <v>1307008</v>
      </c>
      <c r="M33" s="94">
        <v>97200353</v>
      </c>
      <c r="N33" s="95">
        <v>25.64</v>
      </c>
      <c r="O33" s="94">
        <v>1348152</v>
      </c>
      <c r="P33" s="94">
        <v>94132070</v>
      </c>
      <c r="Q33" s="95">
        <v>25.08</v>
      </c>
      <c r="R33" s="95"/>
      <c r="S33" s="94">
        <f>SUM(S35:S45)</f>
        <v>1363867</v>
      </c>
      <c r="T33" s="94">
        <v>90436892</v>
      </c>
      <c r="U33" s="95">
        <v>23.1</v>
      </c>
      <c r="V33" s="94">
        <v>1356295</v>
      </c>
      <c r="W33" s="94">
        <v>91334655.4</v>
      </c>
      <c r="X33" s="95">
        <v>25.06</v>
      </c>
      <c r="Y33" s="36" t="s">
        <v>26</v>
      </c>
      <c r="Z33" s="42" t="s">
        <v>74</v>
      </c>
      <c r="AA33" s="53"/>
    </row>
    <row r="34" spans="2:27" s="14" customFormat="1" ht="14.25" customHeight="1">
      <c r="B34" s="43"/>
      <c r="C34" s="43"/>
      <c r="D34" s="43"/>
      <c r="E34" s="43"/>
      <c r="F34" s="44"/>
      <c r="G34" s="68"/>
      <c r="H34" s="43"/>
      <c r="I34" s="94"/>
      <c r="J34" s="94"/>
      <c r="K34" s="83"/>
      <c r="L34" s="94"/>
      <c r="M34" s="94"/>
      <c r="N34" s="95"/>
      <c r="O34" s="94"/>
      <c r="P34" s="94"/>
      <c r="Q34" s="95"/>
      <c r="R34" s="95"/>
      <c r="S34" s="94"/>
      <c r="T34" s="94"/>
      <c r="U34" s="95"/>
      <c r="V34" s="94"/>
      <c r="W34" s="94"/>
      <c r="X34" s="95"/>
      <c r="Y34" s="36"/>
      <c r="Z34" s="42"/>
      <c r="AA34" s="15"/>
    </row>
    <row r="35" spans="2:27" s="14" customFormat="1" ht="14.25" customHeight="1">
      <c r="B35" s="43"/>
      <c r="C35" s="36">
        <v>1</v>
      </c>
      <c r="D35" s="103" t="s">
        <v>55</v>
      </c>
      <c r="E35" s="113"/>
      <c r="F35" s="113"/>
      <c r="G35" s="68"/>
      <c r="H35" s="31" t="s">
        <v>28</v>
      </c>
      <c r="I35" s="94">
        <v>668979</v>
      </c>
      <c r="J35" s="94">
        <v>43827522</v>
      </c>
      <c r="K35" s="83" t="e">
        <f>J35/#REF!*100</f>
        <v>#REF!</v>
      </c>
      <c r="L35" s="94">
        <v>748256</v>
      </c>
      <c r="M35" s="94">
        <v>49041321</v>
      </c>
      <c r="N35" s="95">
        <v>12.94</v>
      </c>
      <c r="O35" s="94">
        <v>839190</v>
      </c>
      <c r="P35" s="94">
        <v>49204534</v>
      </c>
      <c r="Q35" s="95">
        <v>13.11</v>
      </c>
      <c r="R35" s="95"/>
      <c r="S35" s="94">
        <v>854667</v>
      </c>
      <c r="T35" s="94">
        <v>48914010</v>
      </c>
      <c r="U35" s="95">
        <v>12.49</v>
      </c>
      <c r="V35" s="94">
        <v>885803</v>
      </c>
      <c r="W35" s="94">
        <v>47117432.4</v>
      </c>
      <c r="X35" s="95">
        <v>12.93</v>
      </c>
      <c r="Y35" s="36" t="s">
        <v>26</v>
      </c>
      <c r="Z35" s="39" t="s">
        <v>1</v>
      </c>
      <c r="AA35" s="15"/>
    </row>
    <row r="36" spans="2:27" s="14" customFormat="1" ht="14.25" customHeight="1">
      <c r="B36" s="43"/>
      <c r="C36" s="36"/>
      <c r="D36" s="43"/>
      <c r="E36" s="43"/>
      <c r="F36" s="44"/>
      <c r="G36" s="68"/>
      <c r="H36" s="36"/>
      <c r="I36" s="94"/>
      <c r="J36" s="94"/>
      <c r="K36" s="83"/>
      <c r="L36" s="94"/>
      <c r="M36" s="94"/>
      <c r="N36" s="95"/>
      <c r="O36" s="94"/>
      <c r="P36" s="94"/>
      <c r="Q36" s="95"/>
      <c r="R36" s="95"/>
      <c r="S36" s="94"/>
      <c r="T36" s="94"/>
      <c r="U36" s="95"/>
      <c r="V36" s="94"/>
      <c r="W36" s="94"/>
      <c r="X36" s="95"/>
      <c r="Y36" s="36"/>
      <c r="Z36" s="39"/>
      <c r="AA36" s="15"/>
    </row>
    <row r="37" spans="2:27" s="14" customFormat="1" ht="14.25" customHeight="1">
      <c r="B37" s="43"/>
      <c r="C37" s="36">
        <v>2</v>
      </c>
      <c r="D37" s="103" t="s">
        <v>50</v>
      </c>
      <c r="E37" s="113"/>
      <c r="F37" s="113"/>
      <c r="G37" s="68"/>
      <c r="H37" s="31" t="s">
        <v>28</v>
      </c>
      <c r="I37" s="94">
        <v>256655</v>
      </c>
      <c r="J37" s="94">
        <v>16585512</v>
      </c>
      <c r="K37" s="83" t="e">
        <f>J37/#REF!*100</f>
        <v>#REF!</v>
      </c>
      <c r="L37" s="94">
        <v>247575</v>
      </c>
      <c r="M37" s="94">
        <v>16672657</v>
      </c>
      <c r="N37" s="95">
        <v>4.4</v>
      </c>
      <c r="O37" s="94">
        <v>209721</v>
      </c>
      <c r="P37" s="94">
        <v>13139501</v>
      </c>
      <c r="Q37" s="95">
        <v>3.5</v>
      </c>
      <c r="R37" s="95"/>
      <c r="S37" s="94">
        <v>205640</v>
      </c>
      <c r="T37" s="94">
        <v>13429176</v>
      </c>
      <c r="U37" s="95">
        <v>3.43</v>
      </c>
      <c r="V37" s="94">
        <v>169520</v>
      </c>
      <c r="W37" s="94">
        <v>13114099</v>
      </c>
      <c r="X37" s="95">
        <v>3.6</v>
      </c>
      <c r="Y37" s="36" t="s">
        <v>26</v>
      </c>
      <c r="Z37" s="39" t="s">
        <v>2</v>
      </c>
      <c r="AA37" s="15"/>
    </row>
    <row r="38" spans="2:27" s="14" customFormat="1" ht="14.25" customHeight="1">
      <c r="B38" s="43"/>
      <c r="C38" s="36"/>
      <c r="D38" s="43"/>
      <c r="E38" s="43"/>
      <c r="F38" s="44"/>
      <c r="G38" s="68"/>
      <c r="H38" s="36"/>
      <c r="I38" s="94"/>
      <c r="J38" s="94"/>
      <c r="K38" s="83"/>
      <c r="L38" s="94"/>
      <c r="M38" s="94"/>
      <c r="N38" s="95"/>
      <c r="O38" s="94"/>
      <c r="P38" s="94"/>
      <c r="Q38" s="95"/>
      <c r="R38" s="95"/>
      <c r="S38" s="94"/>
      <c r="T38" s="94"/>
      <c r="U38" s="95"/>
      <c r="V38" s="94"/>
      <c r="W38" s="94"/>
      <c r="X38" s="95"/>
      <c r="Y38" s="36"/>
      <c r="Z38" s="39"/>
      <c r="AA38" s="15"/>
    </row>
    <row r="39" spans="2:27" s="14" customFormat="1" ht="14.25" customHeight="1">
      <c r="B39" s="43"/>
      <c r="C39" s="36">
        <v>3</v>
      </c>
      <c r="D39" s="103" t="s">
        <v>51</v>
      </c>
      <c r="E39" s="113"/>
      <c r="F39" s="113"/>
      <c r="G39" s="68"/>
      <c r="H39" s="31" t="s">
        <v>28</v>
      </c>
      <c r="I39" s="94">
        <v>41032</v>
      </c>
      <c r="J39" s="94">
        <v>4256372</v>
      </c>
      <c r="K39" s="83" t="e">
        <f>J39/#REF!*100</f>
        <v>#REF!</v>
      </c>
      <c r="L39" s="94">
        <v>40576</v>
      </c>
      <c r="M39" s="94">
        <v>4524162</v>
      </c>
      <c r="N39" s="95">
        <v>1.19</v>
      </c>
      <c r="O39" s="94">
        <v>43609</v>
      </c>
      <c r="P39" s="94">
        <v>4382122</v>
      </c>
      <c r="Q39" s="95">
        <v>1.17</v>
      </c>
      <c r="R39" s="95"/>
      <c r="S39" s="94">
        <v>39911</v>
      </c>
      <c r="T39" s="94">
        <v>4284732</v>
      </c>
      <c r="U39" s="95">
        <v>1.09</v>
      </c>
      <c r="V39" s="94">
        <v>44016</v>
      </c>
      <c r="W39" s="94">
        <v>4558781</v>
      </c>
      <c r="X39" s="95">
        <v>1.25</v>
      </c>
      <c r="Y39" s="36" t="s">
        <v>26</v>
      </c>
      <c r="Z39" s="39" t="s">
        <v>3</v>
      </c>
      <c r="AA39" s="15"/>
    </row>
    <row r="40" spans="2:27" s="14" customFormat="1" ht="14.25" customHeight="1">
      <c r="B40" s="43"/>
      <c r="C40" s="36"/>
      <c r="D40" s="43"/>
      <c r="E40" s="43"/>
      <c r="F40" s="44"/>
      <c r="G40" s="68"/>
      <c r="H40" s="36"/>
      <c r="I40" s="94"/>
      <c r="J40" s="94"/>
      <c r="K40" s="83"/>
      <c r="L40" s="94"/>
      <c r="M40" s="94"/>
      <c r="N40" s="95"/>
      <c r="O40" s="94"/>
      <c r="P40" s="94"/>
      <c r="Q40" s="95"/>
      <c r="R40" s="95"/>
      <c r="S40" s="94"/>
      <c r="T40" s="94"/>
      <c r="U40" s="95"/>
      <c r="V40" s="94"/>
      <c r="W40" s="94"/>
      <c r="X40" s="95"/>
      <c r="Y40" s="36"/>
      <c r="Z40" s="39"/>
      <c r="AA40" s="15"/>
    </row>
    <row r="41" spans="2:27" s="14" customFormat="1" ht="14.25" customHeight="1">
      <c r="B41" s="43"/>
      <c r="C41" s="36">
        <v>4</v>
      </c>
      <c r="D41" s="103" t="s">
        <v>52</v>
      </c>
      <c r="E41" s="113"/>
      <c r="F41" s="113"/>
      <c r="G41" s="68"/>
      <c r="H41" s="31" t="s">
        <v>28</v>
      </c>
      <c r="I41" s="94">
        <v>34889.4</v>
      </c>
      <c r="J41" s="94">
        <v>3135682</v>
      </c>
      <c r="K41" s="83" t="e">
        <f>J41/#REF!*100</f>
        <v>#REF!</v>
      </c>
      <c r="L41" s="94">
        <v>31354</v>
      </c>
      <c r="M41" s="94">
        <v>2878316</v>
      </c>
      <c r="N41" s="95">
        <v>0.76</v>
      </c>
      <c r="O41" s="94">
        <v>26033</v>
      </c>
      <c r="P41" s="94">
        <v>4201394</v>
      </c>
      <c r="Q41" s="95">
        <v>1.12</v>
      </c>
      <c r="R41" s="95"/>
      <c r="S41" s="94">
        <v>24035</v>
      </c>
      <c r="T41" s="94">
        <v>3388202</v>
      </c>
      <c r="U41" s="95">
        <v>0.87</v>
      </c>
      <c r="V41" s="94">
        <v>28282</v>
      </c>
      <c r="W41" s="94">
        <v>3654344</v>
      </c>
      <c r="X41" s="95">
        <v>1</v>
      </c>
      <c r="Y41" s="36" t="s">
        <v>26</v>
      </c>
      <c r="Z41" s="39" t="s">
        <v>4</v>
      </c>
      <c r="AA41" s="15"/>
    </row>
    <row r="42" spans="2:27" s="14" customFormat="1" ht="14.25" customHeight="1">
      <c r="B42" s="43"/>
      <c r="C42" s="36"/>
      <c r="D42" s="43"/>
      <c r="E42" s="43"/>
      <c r="F42" s="44"/>
      <c r="G42" s="68"/>
      <c r="H42" s="36"/>
      <c r="I42" s="94"/>
      <c r="J42" s="94"/>
      <c r="K42" s="83"/>
      <c r="L42" s="94"/>
      <c r="M42" s="94"/>
      <c r="N42" s="95"/>
      <c r="O42" s="94"/>
      <c r="P42" s="94"/>
      <c r="Q42" s="95"/>
      <c r="R42" s="95"/>
      <c r="S42" s="94"/>
      <c r="T42" s="94"/>
      <c r="U42" s="95"/>
      <c r="V42" s="94"/>
      <c r="W42" s="94"/>
      <c r="X42" s="95"/>
      <c r="Y42" s="36"/>
      <c r="Z42" s="39"/>
      <c r="AA42" s="15"/>
    </row>
    <row r="43" spans="2:27" s="14" customFormat="1" ht="14.25" customHeight="1">
      <c r="B43" s="43"/>
      <c r="C43" s="36">
        <v>5</v>
      </c>
      <c r="D43" s="103" t="s">
        <v>53</v>
      </c>
      <c r="E43" s="113"/>
      <c r="F43" s="113"/>
      <c r="G43" s="68"/>
      <c r="H43" s="31" t="s">
        <v>28</v>
      </c>
      <c r="I43" s="94">
        <v>444</v>
      </c>
      <c r="J43" s="94">
        <v>34161</v>
      </c>
      <c r="K43" s="83" t="e">
        <f>J43/#REF!*100</f>
        <v>#REF!</v>
      </c>
      <c r="L43" s="94">
        <v>412</v>
      </c>
      <c r="M43" s="94">
        <v>18170</v>
      </c>
      <c r="N43" s="95">
        <v>0</v>
      </c>
      <c r="O43" s="94">
        <v>467</v>
      </c>
      <c r="P43" s="94">
        <v>24009.4</v>
      </c>
      <c r="Q43" s="95">
        <v>0.01</v>
      </c>
      <c r="R43" s="95"/>
      <c r="S43" s="94">
        <v>580</v>
      </c>
      <c r="T43" s="94">
        <v>28558</v>
      </c>
      <c r="U43" s="95">
        <v>0.01</v>
      </c>
      <c r="V43" s="94">
        <v>557</v>
      </c>
      <c r="W43" s="94">
        <v>26200</v>
      </c>
      <c r="X43" s="95">
        <v>0.01</v>
      </c>
      <c r="Y43" s="36" t="s">
        <v>26</v>
      </c>
      <c r="Z43" s="39" t="s">
        <v>5</v>
      </c>
      <c r="AA43" s="15"/>
    </row>
    <row r="44" spans="2:27" s="14" customFormat="1" ht="14.25" customHeight="1">
      <c r="B44" s="43"/>
      <c r="C44" s="36"/>
      <c r="D44" s="43"/>
      <c r="E44" s="43"/>
      <c r="F44" s="44"/>
      <c r="G44" s="68"/>
      <c r="H44" s="43"/>
      <c r="I44" s="94"/>
      <c r="J44" s="94"/>
      <c r="K44" s="83"/>
      <c r="L44" s="94"/>
      <c r="M44" s="94"/>
      <c r="N44" s="95"/>
      <c r="O44" s="94"/>
      <c r="P44" s="94"/>
      <c r="Q44" s="95"/>
      <c r="R44" s="95"/>
      <c r="S44" s="94"/>
      <c r="T44" s="94"/>
      <c r="U44" s="95"/>
      <c r="V44" s="94"/>
      <c r="W44" s="94"/>
      <c r="X44" s="95"/>
      <c r="Y44" s="51"/>
      <c r="Z44" s="78" t="s">
        <v>6</v>
      </c>
      <c r="AA44" s="15"/>
    </row>
    <row r="45" spans="2:27" s="14" customFormat="1" ht="14.25" customHeight="1">
      <c r="B45" s="43"/>
      <c r="C45" s="36">
        <v>6</v>
      </c>
      <c r="D45" s="103" t="s">
        <v>54</v>
      </c>
      <c r="E45" s="113"/>
      <c r="F45" s="113"/>
      <c r="G45" s="68"/>
      <c r="H45" s="31" t="s">
        <v>28</v>
      </c>
      <c r="I45" s="94">
        <v>237635</v>
      </c>
      <c r="J45" s="94">
        <v>29591761</v>
      </c>
      <c r="K45" s="83" t="e">
        <f>J45/#REF!*100</f>
        <v>#REF!</v>
      </c>
      <c r="L45" s="94">
        <v>238835</v>
      </c>
      <c r="M45" s="94">
        <v>24065727</v>
      </c>
      <c r="N45" s="95">
        <v>6.35</v>
      </c>
      <c r="O45" s="94">
        <v>229132</v>
      </c>
      <c r="P45" s="94">
        <v>23180510</v>
      </c>
      <c r="Q45" s="95">
        <v>6.18</v>
      </c>
      <c r="R45" s="95"/>
      <c r="S45" s="94">
        <v>239034</v>
      </c>
      <c r="T45" s="94">
        <v>20392213</v>
      </c>
      <c r="U45" s="95">
        <v>5.21</v>
      </c>
      <c r="V45" s="94">
        <v>228117</v>
      </c>
      <c r="W45" s="94">
        <v>22863799</v>
      </c>
      <c r="X45" s="95">
        <v>6.27</v>
      </c>
      <c r="Y45" s="51" t="s">
        <v>26</v>
      </c>
      <c r="Z45" s="41" t="s">
        <v>7</v>
      </c>
      <c r="AA45" s="15"/>
    </row>
    <row r="46" spans="1:27" s="14" customFormat="1" ht="14.25" customHeight="1">
      <c r="A46" s="29"/>
      <c r="B46" s="46"/>
      <c r="C46" s="46"/>
      <c r="D46" s="46"/>
      <c r="E46" s="46"/>
      <c r="F46" s="46"/>
      <c r="G46" s="73"/>
      <c r="H46" s="46"/>
      <c r="I46" s="46"/>
      <c r="J46" s="46"/>
      <c r="K46" s="46"/>
      <c r="L46" s="44"/>
      <c r="M46" s="44"/>
      <c r="N46" s="44"/>
      <c r="O46" s="46"/>
      <c r="P46" s="46"/>
      <c r="Q46" s="46"/>
      <c r="R46" s="44"/>
      <c r="S46" s="46"/>
      <c r="T46" s="74"/>
      <c r="U46" s="74"/>
      <c r="V46" s="74"/>
      <c r="W46" s="74"/>
      <c r="X46" s="74"/>
      <c r="Y46" s="75"/>
      <c r="Z46" s="79" t="s">
        <v>8</v>
      </c>
      <c r="AA46" s="15"/>
    </row>
    <row r="47" spans="1:29" s="14" customFormat="1" ht="14.25" customHeight="1">
      <c r="A47" s="44" t="s">
        <v>67</v>
      </c>
      <c r="B47" s="43"/>
      <c r="C47" s="43"/>
      <c r="D47" s="43"/>
      <c r="E47" s="43"/>
      <c r="G47" s="44"/>
      <c r="H47" s="44"/>
      <c r="I47" s="44"/>
      <c r="J47" s="44"/>
      <c r="K47" s="44"/>
      <c r="L47" s="82"/>
      <c r="M47" s="82"/>
      <c r="N47" s="82"/>
      <c r="S47" s="15" t="s">
        <v>66</v>
      </c>
      <c r="T47" s="15"/>
      <c r="U47" s="15"/>
      <c r="V47" s="15"/>
      <c r="W47" s="44"/>
      <c r="X47" s="76"/>
      <c r="Y47" s="76"/>
      <c r="Z47" s="76"/>
      <c r="AA47" s="76"/>
      <c r="AB47" s="76"/>
      <c r="AC47" s="77"/>
    </row>
    <row r="48" spans="1:29" s="14" customFormat="1" ht="14.25" customHeight="1">
      <c r="A48" s="44" t="s">
        <v>17</v>
      </c>
      <c r="B48" s="43"/>
      <c r="C48" s="43"/>
      <c r="D48" s="43"/>
      <c r="E48" s="43"/>
      <c r="G48" s="44"/>
      <c r="H48" s="43"/>
      <c r="I48" s="44"/>
      <c r="J48" s="43"/>
      <c r="K48" s="50"/>
      <c r="L48" s="50"/>
      <c r="M48" s="50"/>
      <c r="N48" s="50"/>
      <c r="S48" s="112" t="s">
        <v>78</v>
      </c>
      <c r="T48" s="112"/>
      <c r="U48" s="112"/>
      <c r="V48" s="112"/>
      <c r="W48" s="112"/>
      <c r="X48" s="112"/>
      <c r="Y48" s="112"/>
      <c r="Z48" s="112"/>
      <c r="AA48" s="112"/>
      <c r="AB48" s="112"/>
      <c r="AC48" s="112"/>
    </row>
    <row r="49" spans="1:29" s="14" customFormat="1" ht="14.25" customHeight="1">
      <c r="A49" s="10" t="s">
        <v>18</v>
      </c>
      <c r="C49" s="43"/>
      <c r="D49" s="43"/>
      <c r="E49" s="43"/>
      <c r="F49" s="43"/>
      <c r="G49" s="43"/>
      <c r="H49" s="43"/>
      <c r="I49" s="44"/>
      <c r="J49" s="43"/>
      <c r="K49" s="50"/>
      <c r="L49" s="50"/>
      <c r="M49" s="50"/>
      <c r="N49" s="50"/>
      <c r="S49" s="80" t="s">
        <v>65</v>
      </c>
      <c r="T49" s="15"/>
      <c r="U49" s="15"/>
      <c r="V49" s="15"/>
      <c r="W49" s="44"/>
      <c r="X49" s="44"/>
      <c r="Y49" s="44"/>
      <c r="Z49" s="44"/>
      <c r="AA49" s="44"/>
      <c r="AB49" s="44"/>
      <c r="AC49" s="44"/>
    </row>
    <row r="50" spans="2:27" s="14" customFormat="1" ht="13.5" customHeight="1">
      <c r="B50" s="43"/>
      <c r="C50" s="43"/>
      <c r="D50" s="43"/>
      <c r="E50" s="43"/>
      <c r="F50" s="50"/>
      <c r="G50" s="50"/>
      <c r="H50" s="43"/>
      <c r="I50" s="43"/>
      <c r="J50" s="43"/>
      <c r="K50" s="50"/>
      <c r="L50" s="50"/>
      <c r="M50" s="50"/>
      <c r="N50" s="50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15"/>
    </row>
    <row r="51" spans="2:27" s="14" customFormat="1" ht="9" customHeight="1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15"/>
    </row>
    <row r="52" spans="2:27" s="14" customFormat="1" ht="9" customHeight="1">
      <c r="B52" s="43"/>
      <c r="C52" s="43"/>
      <c r="D52" s="43"/>
      <c r="E52" s="43"/>
      <c r="F52" s="43"/>
      <c r="G52" s="43"/>
      <c r="H52" s="45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5"/>
      <c r="AA52" s="15"/>
    </row>
    <row r="53" spans="2:18" s="14" customFormat="1" ht="11.25">
      <c r="B53" s="43"/>
      <c r="C53" s="43"/>
      <c r="D53" s="43"/>
      <c r="E53" s="43"/>
      <c r="F53" s="43"/>
      <c r="G53" s="43"/>
      <c r="H53" s="45"/>
      <c r="I53" s="43"/>
      <c r="J53" s="43"/>
      <c r="K53" s="43"/>
      <c r="L53" s="43"/>
      <c r="M53" s="43"/>
      <c r="N53" s="43"/>
      <c r="O53" s="43"/>
      <c r="P53" s="43"/>
      <c r="Q53" s="43"/>
      <c r="R53" s="43"/>
    </row>
    <row r="54" spans="2:18" s="14" customFormat="1" ht="11.25">
      <c r="B54" s="43"/>
      <c r="C54" s="43"/>
      <c r="D54" s="43"/>
      <c r="E54" s="43"/>
      <c r="F54" s="43"/>
      <c r="G54" s="43"/>
      <c r="H54" s="45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spans="2:18" s="4" customFormat="1" ht="11.25">
      <c r="B55" s="43"/>
      <c r="C55" s="43"/>
      <c r="D55" s="43"/>
      <c r="E55" s="43"/>
      <c r="F55" s="43"/>
      <c r="G55" s="43"/>
      <c r="H55" s="45"/>
      <c r="I55" s="43"/>
      <c r="J55" s="43"/>
      <c r="K55" s="43"/>
      <c r="L55" s="43"/>
      <c r="M55" s="43"/>
      <c r="N55" s="43"/>
      <c r="O55" s="43"/>
      <c r="P55" s="43"/>
      <c r="Q55" s="43"/>
      <c r="R55" s="43"/>
    </row>
    <row r="56" spans="2:27" s="4" customFormat="1" ht="11.25">
      <c r="B56" s="43"/>
      <c r="C56" s="43"/>
      <c r="D56" s="43"/>
      <c r="E56" s="43"/>
      <c r="F56" s="43"/>
      <c r="G56" s="43"/>
      <c r="H56" s="45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5"/>
      <c r="AA56" s="6"/>
    </row>
    <row r="57" spans="2:27" s="4" customFormat="1" ht="11.25">
      <c r="B57" s="43"/>
      <c r="C57" s="43"/>
      <c r="D57" s="43"/>
      <c r="E57" s="43"/>
      <c r="F57" s="43"/>
      <c r="G57" s="43"/>
      <c r="H57" s="45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5"/>
      <c r="AA57" s="6"/>
    </row>
    <row r="58" spans="2:27" s="4" customFormat="1" ht="11.25">
      <c r="B58" s="43"/>
      <c r="C58" s="43"/>
      <c r="D58" s="43"/>
      <c r="E58" s="43"/>
      <c r="F58" s="43"/>
      <c r="G58" s="43"/>
      <c r="H58" s="45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5"/>
      <c r="AA58" s="6"/>
    </row>
    <row r="59" spans="2:26" ht="15.75">
      <c r="B59" s="48"/>
      <c r="C59" s="48"/>
      <c r="D59" s="48"/>
      <c r="E59" s="48"/>
      <c r="F59" s="49"/>
      <c r="G59" s="49"/>
      <c r="H59" s="45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5"/>
    </row>
    <row r="60" spans="2:26" ht="15.75">
      <c r="B60" s="48"/>
      <c r="C60" s="48"/>
      <c r="D60" s="48"/>
      <c r="E60" s="48"/>
      <c r="F60" s="49"/>
      <c r="G60" s="49"/>
      <c r="H60" s="45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5"/>
    </row>
    <row r="61" spans="2:26" ht="15.75">
      <c r="B61" s="48"/>
      <c r="C61" s="48"/>
      <c r="D61" s="48"/>
      <c r="E61" s="48"/>
      <c r="F61" s="49"/>
      <c r="G61" s="49"/>
      <c r="H61" s="45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5"/>
    </row>
    <row r="62" spans="2:26" ht="15.75">
      <c r="B62" s="48"/>
      <c r="C62" s="48"/>
      <c r="D62" s="48"/>
      <c r="E62" s="48"/>
      <c r="F62" s="49"/>
      <c r="G62" s="49"/>
      <c r="H62" s="45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5"/>
    </row>
    <row r="63" spans="2:26" ht="15.75">
      <c r="B63" s="48"/>
      <c r="C63" s="48"/>
      <c r="D63" s="48"/>
      <c r="E63" s="48"/>
      <c r="F63" s="49"/>
      <c r="G63" s="49"/>
      <c r="H63" s="45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5"/>
    </row>
    <row r="64" spans="2:26" ht="15.75">
      <c r="B64" s="48"/>
      <c r="C64" s="48"/>
      <c r="D64" s="48"/>
      <c r="E64" s="48"/>
      <c r="F64" s="49"/>
      <c r="G64" s="49"/>
      <c r="H64" s="45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5"/>
    </row>
    <row r="65" spans="2:26" ht="15.75">
      <c r="B65" s="48"/>
      <c r="C65" s="48"/>
      <c r="D65" s="48"/>
      <c r="E65" s="48"/>
      <c r="F65" s="49"/>
      <c r="G65" s="49"/>
      <c r="H65" s="45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5"/>
    </row>
    <row r="66" spans="2:26" ht="15.75">
      <c r="B66" s="48"/>
      <c r="C66" s="48"/>
      <c r="D66" s="48"/>
      <c r="E66" s="48"/>
      <c r="F66" s="49"/>
      <c r="G66" s="49"/>
      <c r="H66" s="45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5"/>
    </row>
    <row r="67" spans="2:26" ht="15.75">
      <c r="B67" s="48"/>
      <c r="C67" s="48"/>
      <c r="D67" s="48"/>
      <c r="E67" s="48"/>
      <c r="F67" s="49"/>
      <c r="G67" s="49"/>
      <c r="H67" s="45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5"/>
    </row>
    <row r="68" spans="2:26" ht="15.75">
      <c r="B68" s="48"/>
      <c r="C68" s="48"/>
      <c r="D68" s="48"/>
      <c r="E68" s="48"/>
      <c r="F68" s="49"/>
      <c r="G68" s="49"/>
      <c r="H68" s="45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5"/>
    </row>
    <row r="69" spans="2:26" ht="15.75">
      <c r="B69" s="48"/>
      <c r="C69" s="48"/>
      <c r="D69" s="48"/>
      <c r="E69" s="48"/>
      <c r="F69" s="49"/>
      <c r="G69" s="49"/>
      <c r="H69" s="45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5"/>
    </row>
    <row r="70" spans="2:26" ht="15.75">
      <c r="B70" s="48"/>
      <c r="C70" s="48"/>
      <c r="D70" s="48"/>
      <c r="E70" s="48"/>
      <c r="F70" s="49"/>
      <c r="G70" s="49"/>
      <c r="H70" s="45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5"/>
    </row>
    <row r="71" spans="2:26" ht="15.75">
      <c r="B71" s="48"/>
      <c r="C71" s="48"/>
      <c r="D71" s="48"/>
      <c r="E71" s="48"/>
      <c r="F71" s="49"/>
      <c r="G71" s="49"/>
      <c r="H71" s="45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5"/>
    </row>
    <row r="72" spans="2:26" ht="15.75">
      <c r="B72" s="48"/>
      <c r="C72" s="48"/>
      <c r="D72" s="48"/>
      <c r="E72" s="48"/>
      <c r="F72" s="49"/>
      <c r="G72" s="49"/>
      <c r="H72" s="45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5"/>
    </row>
  </sheetData>
  <mergeCells count="20">
    <mergeCell ref="D31:F31"/>
    <mergeCell ref="S48:AC48"/>
    <mergeCell ref="D41:F41"/>
    <mergeCell ref="E17:F17"/>
    <mergeCell ref="D43:F43"/>
    <mergeCell ref="D45:F45"/>
    <mergeCell ref="C33:F33"/>
    <mergeCell ref="D35:F35"/>
    <mergeCell ref="D37:F37"/>
    <mergeCell ref="D39:F39"/>
    <mergeCell ref="V5:X5"/>
    <mergeCell ref="S2:Z2"/>
    <mergeCell ref="A2:Q2"/>
    <mergeCell ref="E29:F29"/>
    <mergeCell ref="D15:F15"/>
    <mergeCell ref="C13:F13"/>
    <mergeCell ref="S5:U5"/>
    <mergeCell ref="L5:N5"/>
    <mergeCell ref="I5:K5"/>
    <mergeCell ref="O5:Q5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農畜產品生產量值</dc:title>
  <dc:subject>Quantity and Value of Farm Products</dc:subject>
  <dc:creator>CMS</dc:creator>
  <cp:keywords>15-1</cp:keywords>
  <dc:description/>
  <cp:lastModifiedBy>vc6996</cp:lastModifiedBy>
  <cp:lastPrinted>2001-06-21T07:38:15Z</cp:lastPrinted>
  <dcterms:created xsi:type="dcterms:W3CDTF">1998-05-07T02:33:23Z</dcterms:created>
  <dcterms:modified xsi:type="dcterms:W3CDTF">2004-07-28T09:30:30Z</dcterms:modified>
  <cp:category/>
  <cp:version/>
  <cp:contentType/>
  <cp:contentStatus/>
</cp:coreProperties>
</file>