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tabRatio="603" activeTab="0"/>
  </bookViews>
  <sheets>
    <sheet name="  6.  糧食供給 PFC 比率" sheetId="1" r:id="rId1"/>
  </sheets>
  <externalReferences>
    <externalReference r:id="rId4"/>
  </externalReferences>
  <definedNames>
    <definedName name="_xlnm.Print_Area" localSheetId="0">'  6.  糧食供給 PFC 比率'!$A$1:$J$32</definedName>
  </definedNames>
  <calcPr fullCalcOnLoad="1"/>
</workbook>
</file>

<file path=xl/sharedStrings.xml><?xml version="1.0" encoding="utf-8"?>
<sst xmlns="http://schemas.openxmlformats.org/spreadsheetml/2006/main" count="43" uniqueCount="30">
  <si>
    <t>碳水化合物</t>
  </si>
  <si>
    <t>Fat</t>
  </si>
  <si>
    <t>kcal.</t>
  </si>
  <si>
    <t>合  計</t>
  </si>
  <si>
    <t>Total</t>
  </si>
  <si>
    <t>蛋白質</t>
  </si>
  <si>
    <t>脂  質</t>
  </si>
  <si>
    <t>Protein</t>
  </si>
  <si>
    <t>食 物 供 給 所 含 熱 量</t>
  </si>
  <si>
    <t>Energy from food supply</t>
  </si>
  <si>
    <t>Year</t>
  </si>
  <si>
    <t>來  源  別</t>
  </si>
  <si>
    <t>Sources</t>
  </si>
  <si>
    <t>千卡</t>
  </si>
  <si>
    <t>( P )</t>
  </si>
  <si>
    <t>PFC  Ratios</t>
  </si>
  <si>
    <t>PFC 比率</t>
  </si>
  <si>
    <t>脂  質</t>
  </si>
  <si>
    <t>(F)</t>
  </si>
  <si>
    <t>(C )</t>
  </si>
  <si>
    <t>％</t>
  </si>
  <si>
    <t>Carbohydrate</t>
  </si>
  <si>
    <r>
      <t xml:space="preserve">   </t>
    </r>
    <r>
      <rPr>
        <sz val="8"/>
        <rFont val="標楷體"/>
        <family val="4"/>
      </rPr>
      <t>資料來源 : 行政院農業委員會統計室。</t>
    </r>
  </si>
  <si>
    <t xml:space="preserve">   Source : Statistics Office, COA, Executive Yuan. </t>
  </si>
  <si>
    <r>
      <t xml:space="preserve">  6</t>
    </r>
    <r>
      <rPr>
        <sz val="14"/>
        <rFont val="標楷體"/>
        <family val="4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 xml:space="preserve">糧食供給 PFC 比率 </t>
    </r>
  </si>
  <si>
    <t>6.  PFC  Ratios  for  Food  Supply</t>
  </si>
  <si>
    <r>
      <t>年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次</t>
    </r>
  </si>
  <si>
    <r>
      <t xml:space="preserve">   264     89</t>
    </r>
    <r>
      <rPr>
        <sz val="8"/>
        <rFont val="標楷體"/>
        <family val="4"/>
      </rPr>
      <t>年農業統計年報</t>
    </r>
  </si>
  <si>
    <t xml:space="preserve">AG. STATISTICS YEARBOOK 2000     265   </t>
  </si>
  <si>
    <t>87  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</si>
</sst>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0.00_);[Red]\(0.00\)"/>
    <numFmt numFmtId="187" formatCode="0.0_);[Red]\(0.0\)"/>
    <numFmt numFmtId="188" formatCode="#,##0.00_);\(\-#,##0.00\)"/>
    <numFmt numFmtId="189" formatCode="#,##0.0_);\(\-#,##0.0\)"/>
    <numFmt numFmtId="190" formatCode="#,##0_);\(\-#,##0\)"/>
    <numFmt numFmtId="191" formatCode="#\ ###\ ###.00"/>
    <numFmt numFmtId="192" formatCode="#\ ###\ ###.0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華康楷書體W5"/>
      <family val="3"/>
    </font>
    <font>
      <sz val="14"/>
      <name val="華康楷書體W5"/>
      <family val="3"/>
    </font>
    <font>
      <sz val="12"/>
      <name val="華康楷書體W5"/>
      <family val="3"/>
    </font>
    <font>
      <sz val="7"/>
      <name val="華康楷書體W5"/>
      <family val="3"/>
    </font>
    <font>
      <sz val="8"/>
      <name val="Times New Roman"/>
      <family val="1"/>
    </font>
    <font>
      <sz val="8"/>
      <name val="標楷體"/>
      <family val="4"/>
    </font>
    <font>
      <sz val="7.5"/>
      <name val="華康標楷體W5"/>
      <family val="3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 indent="3"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 quotePrefix="1">
      <alignment horizontal="left" vertical="top" wrapText="1"/>
    </xf>
    <xf numFmtId="0" fontId="13" fillId="0" borderId="0" xfId="0" applyFont="1" applyFill="1" applyAlignment="1">
      <alignment/>
    </xf>
    <xf numFmtId="0" fontId="14" fillId="0" borderId="1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 indent="3"/>
    </xf>
    <xf numFmtId="0" fontId="10" fillId="0" borderId="1" xfId="0" applyFont="1" applyBorder="1" applyAlignment="1" quotePrefix="1">
      <alignment horizontal="left"/>
    </xf>
    <xf numFmtId="0" fontId="9" fillId="0" borderId="1" xfId="0" applyFont="1" applyBorder="1" applyAlignment="1" quotePrefix="1">
      <alignment horizontal="left"/>
    </xf>
    <xf numFmtId="0" fontId="1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0" xfId="15" applyFont="1" applyBorder="1" applyAlignment="1">
      <alignment horizontal="right" vertical="center"/>
      <protection/>
    </xf>
    <xf numFmtId="0" fontId="10" fillId="0" borderId="0" xfId="0" applyFont="1" applyFill="1" applyBorder="1" applyAlignment="1">
      <alignment/>
    </xf>
    <xf numFmtId="0" fontId="10" fillId="0" borderId="3" xfId="15" applyFont="1" applyBorder="1" applyAlignment="1">
      <alignment horizontal="right" vertical="center"/>
      <protection/>
    </xf>
    <xf numFmtId="0" fontId="10" fillId="0" borderId="5" xfId="15" applyFont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0" xfId="15" applyFont="1" applyBorder="1" applyAlignment="1">
      <alignment horizontal="right" vertical="center"/>
      <protection/>
    </xf>
    <xf numFmtId="0" fontId="9" fillId="0" borderId="0" xfId="0" applyFont="1" applyFill="1" applyBorder="1" applyAlignment="1">
      <alignment/>
    </xf>
    <xf numFmtId="0" fontId="9" fillId="0" borderId="6" xfId="15" applyFont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85" fontId="9" fillId="0" borderId="7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Fill="1" applyBorder="1" applyAlignment="1">
      <alignment vertical="center"/>
    </xf>
    <xf numFmtId="192" fontId="9" fillId="0" borderId="0" xfId="0" applyNumberFormat="1" applyFont="1" applyBorder="1" applyAlignment="1">
      <alignment horizontal="right" vertical="center"/>
    </xf>
    <xf numFmtId="192" fontId="9" fillId="0" borderId="6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9" fillId="0" borderId="6" xfId="0" applyFont="1" applyFill="1" applyBorder="1" applyAlignment="1" quotePrefix="1">
      <alignment horizontal="center" vertical="center"/>
    </xf>
    <xf numFmtId="0" fontId="9" fillId="0" borderId="6" xfId="0" applyFont="1" applyFill="1" applyBorder="1" applyAlignment="1" applyProtection="1" quotePrefix="1">
      <alignment horizontal="center" vertical="center"/>
      <protection locked="0"/>
    </xf>
    <xf numFmtId="0" fontId="5" fillId="0" borderId="1" xfId="0" applyFont="1" applyFill="1" applyBorder="1" applyAlignment="1">
      <alignment vertical="center"/>
    </xf>
    <xf numFmtId="190" fontId="9" fillId="0" borderId="16" xfId="0" applyNumberFormat="1" applyFont="1" applyFill="1" applyBorder="1" applyAlignment="1">
      <alignment vertical="center"/>
    </xf>
    <xf numFmtId="191" fontId="9" fillId="0" borderId="1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10" fillId="0" borderId="1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Continuous" vertical="center"/>
    </xf>
    <xf numFmtId="0" fontId="9" fillId="0" borderId="7" xfId="0" applyFont="1" applyFill="1" applyBorder="1" applyAlignment="1">
      <alignment horizontal="center" vertical="center"/>
    </xf>
    <xf numFmtId="191" fontId="9" fillId="0" borderId="24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indent="5"/>
    </xf>
    <xf numFmtId="0" fontId="15" fillId="0" borderId="0" xfId="0" applyFont="1" applyFill="1" applyAlignment="1" quotePrefix="1">
      <alignment horizontal="left" vertical="center" indent="5"/>
    </xf>
    <xf numFmtId="0" fontId="18" fillId="0" borderId="0" xfId="0" applyFont="1" applyFill="1" applyAlignment="1">
      <alignment horizontal="left" vertical="center" wrapText="1"/>
    </xf>
    <xf numFmtId="0" fontId="10" fillId="0" borderId="0" xfId="0" applyFont="1" applyFill="1" applyAlignment="1" quotePrefix="1">
      <alignment horizontal="left" vertical="center" wrapText="1"/>
    </xf>
    <xf numFmtId="0" fontId="12" fillId="0" borderId="0" xfId="0" applyFont="1" applyFill="1" applyAlignment="1">
      <alignment horizontal="center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28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428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文字 18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文字 22"/>
        <xdr:cNvSpPr txBox="1">
          <a:spLocks noChangeArrowheads="1"/>
        </xdr:cNvSpPr>
      </xdr:nvSpPr>
      <xdr:spPr>
        <a:xfrm>
          <a:off x="71818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文字 23"/>
        <xdr:cNvSpPr txBox="1">
          <a:spLocks noChangeArrowheads="1"/>
        </xdr:cNvSpPr>
      </xdr:nvSpPr>
      <xdr:spPr>
        <a:xfrm>
          <a:off x="71818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文字 26"/>
        <xdr:cNvSpPr txBox="1">
          <a:spLocks noChangeArrowheads="1"/>
        </xdr:cNvSpPr>
      </xdr:nvSpPr>
      <xdr:spPr>
        <a:xfrm>
          <a:off x="1428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文字 27"/>
        <xdr:cNvSpPr txBox="1">
          <a:spLocks noChangeArrowheads="1"/>
        </xdr:cNvSpPr>
      </xdr:nvSpPr>
      <xdr:spPr>
        <a:xfrm>
          <a:off x="1428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文字 28"/>
        <xdr:cNvSpPr txBox="1">
          <a:spLocks noChangeArrowheads="1"/>
        </xdr:cNvSpPr>
      </xdr:nvSpPr>
      <xdr:spPr>
        <a:xfrm>
          <a:off x="1428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文字 29"/>
        <xdr:cNvSpPr txBox="1">
          <a:spLocks noChangeArrowheads="1"/>
        </xdr:cNvSpPr>
      </xdr:nvSpPr>
      <xdr:spPr>
        <a:xfrm>
          <a:off x="1428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文字 36"/>
        <xdr:cNvSpPr txBox="1">
          <a:spLocks noChangeArrowheads="1"/>
        </xdr:cNvSpPr>
      </xdr:nvSpPr>
      <xdr:spPr>
        <a:xfrm>
          <a:off x="1428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文字 37"/>
        <xdr:cNvSpPr txBox="1">
          <a:spLocks noChangeArrowheads="1"/>
        </xdr:cNvSpPr>
      </xdr:nvSpPr>
      <xdr:spPr>
        <a:xfrm>
          <a:off x="1428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2" name="文字 28"/>
        <xdr:cNvSpPr txBox="1">
          <a:spLocks noChangeArrowheads="1"/>
        </xdr:cNvSpPr>
      </xdr:nvSpPr>
      <xdr:spPr>
        <a:xfrm>
          <a:off x="47815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3" name="文字 29"/>
        <xdr:cNvSpPr txBox="1">
          <a:spLocks noChangeArrowheads="1"/>
        </xdr:cNvSpPr>
      </xdr:nvSpPr>
      <xdr:spPr>
        <a:xfrm>
          <a:off x="47815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5</xdr:row>
      <xdr:rowOff>0</xdr:rowOff>
    </xdr:to>
    <xdr:sp>
      <xdr:nvSpPr>
        <xdr:cNvPr id="14" name="文字 4"/>
        <xdr:cNvSpPr txBox="1">
          <a:spLocks noChangeArrowheads="1"/>
        </xdr:cNvSpPr>
      </xdr:nvSpPr>
      <xdr:spPr>
        <a:xfrm>
          <a:off x="14478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5</xdr:row>
      <xdr:rowOff>0</xdr:rowOff>
    </xdr:to>
    <xdr:sp>
      <xdr:nvSpPr>
        <xdr:cNvPr id="15" name="文字 5"/>
        <xdr:cNvSpPr txBox="1">
          <a:spLocks noChangeArrowheads="1"/>
        </xdr:cNvSpPr>
      </xdr:nvSpPr>
      <xdr:spPr>
        <a:xfrm>
          <a:off x="14478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16" name="文字 26"/>
        <xdr:cNvSpPr txBox="1">
          <a:spLocks noChangeArrowheads="1"/>
        </xdr:cNvSpPr>
      </xdr:nvSpPr>
      <xdr:spPr>
        <a:xfrm>
          <a:off x="25908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17" name="文字 27"/>
        <xdr:cNvSpPr txBox="1">
          <a:spLocks noChangeArrowheads="1"/>
        </xdr:cNvSpPr>
      </xdr:nvSpPr>
      <xdr:spPr>
        <a:xfrm>
          <a:off x="25908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" name="文字 36"/>
        <xdr:cNvSpPr txBox="1">
          <a:spLocks noChangeArrowheads="1"/>
        </xdr:cNvSpPr>
      </xdr:nvSpPr>
      <xdr:spPr>
        <a:xfrm>
          <a:off x="2571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" name="文字 37"/>
        <xdr:cNvSpPr txBox="1">
          <a:spLocks noChangeArrowheads="1"/>
        </xdr:cNvSpPr>
      </xdr:nvSpPr>
      <xdr:spPr>
        <a:xfrm>
          <a:off x="2571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0</xdr:colOff>
      <xdr:row>2</xdr:row>
      <xdr:rowOff>9525</xdr:rowOff>
    </xdr:to>
    <xdr:sp>
      <xdr:nvSpPr>
        <xdr:cNvPr id="20" name="文字 39"/>
        <xdr:cNvSpPr txBox="1">
          <a:spLocks noChangeArrowheads="1"/>
        </xdr:cNvSpPr>
      </xdr:nvSpPr>
      <xdr:spPr>
        <a:xfrm>
          <a:off x="1428750" y="1905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21" name="文字 4"/>
        <xdr:cNvSpPr txBox="1">
          <a:spLocks noChangeArrowheads="1"/>
        </xdr:cNvSpPr>
      </xdr:nvSpPr>
      <xdr:spPr>
        <a:xfrm>
          <a:off x="1447800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9525</xdr:rowOff>
    </xdr:from>
    <xdr:to>
      <xdr:col>1</xdr:col>
      <xdr:colOff>19050</xdr:colOff>
      <xdr:row>5</xdr:row>
      <xdr:rowOff>28575</xdr:rowOff>
    </xdr:to>
    <xdr:sp>
      <xdr:nvSpPr>
        <xdr:cNvPr id="22" name="文字 5"/>
        <xdr:cNvSpPr txBox="1">
          <a:spLocks noChangeArrowheads="1"/>
        </xdr:cNvSpPr>
      </xdr:nvSpPr>
      <xdr:spPr>
        <a:xfrm>
          <a:off x="1447800" y="1057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19050</xdr:rowOff>
    </xdr:from>
    <xdr:to>
      <xdr:col>2</xdr:col>
      <xdr:colOff>0</xdr:colOff>
      <xdr:row>5</xdr:row>
      <xdr:rowOff>38100</xdr:rowOff>
    </xdr:to>
    <xdr:sp>
      <xdr:nvSpPr>
        <xdr:cNvPr id="23" name="文字 36"/>
        <xdr:cNvSpPr txBox="1">
          <a:spLocks noChangeArrowheads="1"/>
        </xdr:cNvSpPr>
      </xdr:nvSpPr>
      <xdr:spPr>
        <a:xfrm>
          <a:off x="2571750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19050</xdr:rowOff>
    </xdr:from>
    <xdr:to>
      <xdr:col>2</xdr:col>
      <xdr:colOff>0</xdr:colOff>
      <xdr:row>5</xdr:row>
      <xdr:rowOff>28575</xdr:rowOff>
    </xdr:to>
    <xdr:sp>
      <xdr:nvSpPr>
        <xdr:cNvPr id="24" name="文字 37"/>
        <xdr:cNvSpPr txBox="1">
          <a:spLocks noChangeArrowheads="1"/>
        </xdr:cNvSpPr>
      </xdr:nvSpPr>
      <xdr:spPr>
        <a:xfrm>
          <a:off x="2571750" y="10668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4</xdr:col>
      <xdr:colOff>0</xdr:colOff>
      <xdr:row>5</xdr:row>
      <xdr:rowOff>38100</xdr:rowOff>
    </xdr:to>
    <xdr:sp>
      <xdr:nvSpPr>
        <xdr:cNvPr id="25" name="文字 28"/>
        <xdr:cNvSpPr txBox="1">
          <a:spLocks noChangeArrowheads="1"/>
        </xdr:cNvSpPr>
      </xdr:nvSpPr>
      <xdr:spPr>
        <a:xfrm>
          <a:off x="4781550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4</xdr:col>
      <xdr:colOff>0</xdr:colOff>
      <xdr:row>5</xdr:row>
      <xdr:rowOff>28575</xdr:rowOff>
    </xdr:to>
    <xdr:sp>
      <xdr:nvSpPr>
        <xdr:cNvPr id="26" name="文字 29"/>
        <xdr:cNvSpPr txBox="1">
          <a:spLocks noChangeArrowheads="1"/>
        </xdr:cNvSpPr>
      </xdr:nvSpPr>
      <xdr:spPr>
        <a:xfrm>
          <a:off x="4781550" y="10668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9" name="文字 26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0" name="文字 27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1" name="文字 28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2" name="文字 29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3" name="文字 36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4" name="文字 37"/>
        <xdr:cNvSpPr txBox="1">
          <a:spLocks noChangeArrowheads="1"/>
        </xdr:cNvSpPr>
      </xdr:nvSpPr>
      <xdr:spPr>
        <a:xfrm>
          <a:off x="872490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19050</xdr:colOff>
      <xdr:row>5</xdr:row>
      <xdr:rowOff>38100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3714750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9525</xdr:rowOff>
    </xdr:from>
    <xdr:to>
      <xdr:col>3</xdr:col>
      <xdr:colOff>19050</xdr:colOff>
      <xdr:row>5</xdr:row>
      <xdr:rowOff>28575</xdr:rowOff>
    </xdr:to>
    <xdr:sp>
      <xdr:nvSpPr>
        <xdr:cNvPr id="36" name="文字 5"/>
        <xdr:cNvSpPr txBox="1">
          <a:spLocks noChangeArrowheads="1"/>
        </xdr:cNvSpPr>
      </xdr:nvSpPr>
      <xdr:spPr>
        <a:xfrm>
          <a:off x="3714750" y="1057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6</xdr:col>
      <xdr:colOff>19050</xdr:colOff>
      <xdr:row>5</xdr:row>
      <xdr:rowOff>38100</xdr:rowOff>
    </xdr:to>
    <xdr:sp>
      <xdr:nvSpPr>
        <xdr:cNvPr id="37" name="文字 4"/>
        <xdr:cNvSpPr txBox="1">
          <a:spLocks noChangeArrowheads="1"/>
        </xdr:cNvSpPr>
      </xdr:nvSpPr>
      <xdr:spPr>
        <a:xfrm>
          <a:off x="7200900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9525</xdr:rowOff>
    </xdr:from>
    <xdr:to>
      <xdr:col>6</xdr:col>
      <xdr:colOff>19050</xdr:colOff>
      <xdr:row>5</xdr:row>
      <xdr:rowOff>28575</xdr:rowOff>
    </xdr:to>
    <xdr:sp>
      <xdr:nvSpPr>
        <xdr:cNvPr id="38" name="文字 5"/>
        <xdr:cNvSpPr txBox="1">
          <a:spLocks noChangeArrowheads="1"/>
        </xdr:cNvSpPr>
      </xdr:nvSpPr>
      <xdr:spPr>
        <a:xfrm>
          <a:off x="7200900" y="1057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2" name="文字 7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3" name="文字 14"/>
        <xdr:cNvSpPr txBox="1">
          <a:spLocks noChangeArrowheads="1"/>
        </xdr:cNvSpPr>
      </xdr:nvSpPr>
      <xdr:spPr>
        <a:xfrm>
          <a:off x="13134975" y="779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44" name="文字 15"/>
        <xdr:cNvSpPr txBox="1">
          <a:spLocks noChangeArrowheads="1"/>
        </xdr:cNvSpPr>
      </xdr:nvSpPr>
      <xdr:spPr>
        <a:xfrm>
          <a:off x="13134975" y="779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5" name="文字 16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6" name="文字 17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7" name="文字 20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8" name="文字 21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9" name="文字 26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0" name="文字 27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1" name="文字 28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2" name="文字 29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3" name="文字 36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4" name="文字 37"/>
        <xdr:cNvSpPr txBox="1">
          <a:spLocks noChangeArrowheads="1"/>
        </xdr:cNvSpPr>
      </xdr:nvSpPr>
      <xdr:spPr>
        <a:xfrm>
          <a:off x="13134975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19050</xdr:rowOff>
    </xdr:from>
    <xdr:to>
      <xdr:col>10</xdr:col>
      <xdr:colOff>0</xdr:colOff>
      <xdr:row>2</xdr:row>
      <xdr:rowOff>9525</xdr:rowOff>
    </xdr:to>
    <xdr:sp>
      <xdr:nvSpPr>
        <xdr:cNvPr id="55" name="文字 39"/>
        <xdr:cNvSpPr txBox="1">
          <a:spLocks noChangeArrowheads="1"/>
        </xdr:cNvSpPr>
      </xdr:nvSpPr>
      <xdr:spPr>
        <a:xfrm>
          <a:off x="13134975" y="1905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3</xdr:col>
      <xdr:colOff>19050</xdr:colOff>
      <xdr:row>5</xdr:row>
      <xdr:rowOff>38100</xdr:rowOff>
    </xdr:to>
    <xdr:sp>
      <xdr:nvSpPr>
        <xdr:cNvPr id="56" name="文字 4"/>
        <xdr:cNvSpPr txBox="1">
          <a:spLocks noChangeArrowheads="1"/>
        </xdr:cNvSpPr>
      </xdr:nvSpPr>
      <xdr:spPr>
        <a:xfrm>
          <a:off x="3714750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9525</xdr:rowOff>
    </xdr:from>
    <xdr:to>
      <xdr:col>3</xdr:col>
      <xdr:colOff>19050</xdr:colOff>
      <xdr:row>5</xdr:row>
      <xdr:rowOff>28575</xdr:rowOff>
    </xdr:to>
    <xdr:sp>
      <xdr:nvSpPr>
        <xdr:cNvPr id="57" name="文字 5"/>
        <xdr:cNvSpPr txBox="1">
          <a:spLocks noChangeArrowheads="1"/>
        </xdr:cNvSpPr>
      </xdr:nvSpPr>
      <xdr:spPr>
        <a:xfrm>
          <a:off x="3714750" y="1057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4</xdr:col>
      <xdr:colOff>0</xdr:colOff>
      <xdr:row>5</xdr:row>
      <xdr:rowOff>38100</xdr:rowOff>
    </xdr:to>
    <xdr:sp>
      <xdr:nvSpPr>
        <xdr:cNvPr id="58" name="文字 36"/>
        <xdr:cNvSpPr txBox="1">
          <a:spLocks noChangeArrowheads="1"/>
        </xdr:cNvSpPr>
      </xdr:nvSpPr>
      <xdr:spPr>
        <a:xfrm>
          <a:off x="4781550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4</xdr:col>
      <xdr:colOff>0</xdr:colOff>
      <xdr:row>5</xdr:row>
      <xdr:rowOff>28575</xdr:rowOff>
    </xdr:to>
    <xdr:sp>
      <xdr:nvSpPr>
        <xdr:cNvPr id="59" name="文字 37"/>
        <xdr:cNvSpPr txBox="1">
          <a:spLocks noChangeArrowheads="1"/>
        </xdr:cNvSpPr>
      </xdr:nvSpPr>
      <xdr:spPr>
        <a:xfrm>
          <a:off x="4781550" y="10668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19050</xdr:rowOff>
    </xdr:from>
    <xdr:to>
      <xdr:col>7</xdr:col>
      <xdr:colOff>19050</xdr:colOff>
      <xdr:row>5</xdr:row>
      <xdr:rowOff>38100</xdr:rowOff>
    </xdr:to>
    <xdr:sp>
      <xdr:nvSpPr>
        <xdr:cNvPr id="60" name="文字 4"/>
        <xdr:cNvSpPr txBox="1">
          <a:spLocks noChangeArrowheads="1"/>
        </xdr:cNvSpPr>
      </xdr:nvSpPr>
      <xdr:spPr>
        <a:xfrm>
          <a:off x="8743950" y="10668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7</xdr:col>
      <xdr:colOff>19050</xdr:colOff>
      <xdr:row>5</xdr:row>
      <xdr:rowOff>28575</xdr:rowOff>
    </xdr:to>
    <xdr:sp>
      <xdr:nvSpPr>
        <xdr:cNvPr id="61" name="文字 5"/>
        <xdr:cNvSpPr txBox="1">
          <a:spLocks noChangeArrowheads="1"/>
        </xdr:cNvSpPr>
      </xdr:nvSpPr>
      <xdr:spPr>
        <a:xfrm>
          <a:off x="8743950" y="1057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9525</xdr:rowOff>
    </xdr:to>
    <xdr:sp>
      <xdr:nvSpPr>
        <xdr:cNvPr id="62" name="文字 39"/>
        <xdr:cNvSpPr txBox="1">
          <a:spLocks noChangeArrowheads="1"/>
        </xdr:cNvSpPr>
      </xdr:nvSpPr>
      <xdr:spPr>
        <a:xfrm>
          <a:off x="257175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9525</xdr:rowOff>
    </xdr:to>
    <xdr:sp>
      <xdr:nvSpPr>
        <xdr:cNvPr id="63" name="文字 39"/>
        <xdr:cNvSpPr txBox="1">
          <a:spLocks noChangeArrowheads="1"/>
        </xdr:cNvSpPr>
      </xdr:nvSpPr>
      <xdr:spPr>
        <a:xfrm>
          <a:off x="257175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0</xdr:rowOff>
    </xdr:to>
    <xdr:sp>
      <xdr:nvSpPr>
        <xdr:cNvPr id="64" name="文字 39"/>
        <xdr:cNvSpPr txBox="1">
          <a:spLocks noChangeArrowheads="1"/>
        </xdr:cNvSpPr>
      </xdr:nvSpPr>
      <xdr:spPr>
        <a:xfrm>
          <a:off x="2571750" y="1905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9525</xdr:rowOff>
    </xdr:to>
    <xdr:sp>
      <xdr:nvSpPr>
        <xdr:cNvPr id="65" name="文字 39"/>
        <xdr:cNvSpPr txBox="1">
          <a:spLocks noChangeArrowheads="1"/>
        </xdr:cNvSpPr>
      </xdr:nvSpPr>
      <xdr:spPr>
        <a:xfrm>
          <a:off x="257175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0</xdr:rowOff>
    </xdr:to>
    <xdr:sp>
      <xdr:nvSpPr>
        <xdr:cNvPr id="66" name="文字 39"/>
        <xdr:cNvSpPr txBox="1">
          <a:spLocks noChangeArrowheads="1"/>
        </xdr:cNvSpPr>
      </xdr:nvSpPr>
      <xdr:spPr>
        <a:xfrm>
          <a:off x="2571750" y="1905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2</xdr:col>
      <xdr:colOff>0</xdr:colOff>
      <xdr:row>1</xdr:row>
      <xdr:rowOff>9525</xdr:rowOff>
    </xdr:to>
    <xdr:sp>
      <xdr:nvSpPr>
        <xdr:cNvPr id="67" name="文字 39"/>
        <xdr:cNvSpPr txBox="1">
          <a:spLocks noChangeArrowheads="1"/>
        </xdr:cNvSpPr>
      </xdr:nvSpPr>
      <xdr:spPr>
        <a:xfrm>
          <a:off x="2571750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1975;&#39135;&#20379;&#38656;&#24180;&#22577;\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產指"/>
      <sheetName val="自給率"/>
      <sheetName val="自給率eng"/>
      <sheetName val="出口率"/>
      <sheetName val="進口率"/>
      <sheetName val="ｐｆｃ"/>
      <sheetName val="國際年"/>
      <sheetName val="國際日"/>
      <sheetName val="指數計"/>
      <sheetName val="產值一"/>
      <sheetName val="產值二"/>
      <sheetName val="自給計"/>
      <sheetName val="自給eng計"/>
      <sheetName val="自給pro計"/>
      <sheetName val="價格檔"/>
      <sheetName val="價格二"/>
      <sheetName val="加工調整"/>
      <sheetName val="fis自給率"/>
      <sheetName val="fis"/>
    </sheetNames>
    <sheetDataSet>
      <sheetData sheetId="5">
        <row r="13">
          <cell r="B13">
            <v>2556</v>
          </cell>
          <cell r="C13">
            <v>324</v>
          </cell>
          <cell r="D13">
            <v>751</v>
          </cell>
          <cell r="E13">
            <v>1481</v>
          </cell>
          <cell r="F13">
            <v>12.7</v>
          </cell>
          <cell r="G13">
            <v>29.4</v>
          </cell>
          <cell r="H13">
            <v>57.9</v>
          </cell>
        </row>
        <row r="14">
          <cell r="B14">
            <v>2665</v>
          </cell>
          <cell r="C14">
            <v>335</v>
          </cell>
          <cell r="D14">
            <v>828</v>
          </cell>
          <cell r="E14">
            <v>1502</v>
          </cell>
          <cell r="F14">
            <v>12.6</v>
          </cell>
          <cell r="G14">
            <v>31.1</v>
          </cell>
          <cell r="H14">
            <v>56.4</v>
          </cell>
        </row>
        <row r="15">
          <cell r="B15">
            <v>2743</v>
          </cell>
          <cell r="C15">
            <v>356</v>
          </cell>
          <cell r="D15">
            <v>870</v>
          </cell>
          <cell r="E15">
            <v>1517</v>
          </cell>
          <cell r="F15">
            <v>13</v>
          </cell>
          <cell r="G15">
            <v>31.7</v>
          </cell>
          <cell r="H15">
            <v>55.3</v>
          </cell>
        </row>
        <row r="16">
          <cell r="B16">
            <v>2755</v>
          </cell>
          <cell r="C16">
            <v>352</v>
          </cell>
          <cell r="D16">
            <v>884</v>
          </cell>
          <cell r="E16">
            <v>1519</v>
          </cell>
          <cell r="F16">
            <v>12.8</v>
          </cell>
          <cell r="G16">
            <v>32.1</v>
          </cell>
          <cell r="H16">
            <v>55.1</v>
          </cell>
        </row>
        <row r="17">
          <cell r="B17">
            <v>2808</v>
          </cell>
          <cell r="C17">
            <v>359</v>
          </cell>
          <cell r="D17">
            <v>949</v>
          </cell>
          <cell r="E17">
            <v>1500</v>
          </cell>
          <cell r="F17">
            <v>12.8</v>
          </cell>
          <cell r="G17">
            <v>33.8</v>
          </cell>
          <cell r="H17">
            <v>53.4</v>
          </cell>
        </row>
        <row r="18">
          <cell r="B18">
            <v>2839</v>
          </cell>
          <cell r="C18">
            <v>369</v>
          </cell>
          <cell r="D18">
            <v>984</v>
          </cell>
          <cell r="E18">
            <v>1486</v>
          </cell>
          <cell r="F18">
            <v>13</v>
          </cell>
          <cell r="G18">
            <v>34.7</v>
          </cell>
          <cell r="H18">
            <v>52.3</v>
          </cell>
        </row>
        <row r="19">
          <cell r="B19">
            <v>2857</v>
          </cell>
          <cell r="C19">
            <v>366</v>
          </cell>
          <cell r="D19">
            <v>1027</v>
          </cell>
          <cell r="E19">
            <v>1464</v>
          </cell>
          <cell r="F19">
            <v>12.8</v>
          </cell>
          <cell r="G19">
            <v>35.9</v>
          </cell>
          <cell r="H19">
            <v>51.2</v>
          </cell>
        </row>
        <row r="20">
          <cell r="B20">
            <v>2875</v>
          </cell>
          <cell r="C20">
            <v>375</v>
          </cell>
          <cell r="D20">
            <v>1035</v>
          </cell>
          <cell r="E20">
            <v>1465</v>
          </cell>
          <cell r="F20">
            <v>13</v>
          </cell>
          <cell r="G20">
            <v>36</v>
          </cell>
          <cell r="H20">
            <v>51</v>
          </cell>
        </row>
        <row r="21">
          <cell r="B21">
            <v>2930</v>
          </cell>
          <cell r="C21">
            <v>388</v>
          </cell>
          <cell r="D21">
            <v>1084</v>
          </cell>
          <cell r="E21">
            <v>1458</v>
          </cell>
          <cell r="F21">
            <v>13.2</v>
          </cell>
          <cell r="G21">
            <v>37</v>
          </cell>
          <cell r="H21">
            <v>49.8</v>
          </cell>
        </row>
        <row r="22">
          <cell r="B22">
            <v>2979</v>
          </cell>
          <cell r="C22">
            <v>384</v>
          </cell>
          <cell r="D22">
            <v>1123</v>
          </cell>
          <cell r="E22">
            <v>1472</v>
          </cell>
          <cell r="F22">
            <v>12.9</v>
          </cell>
          <cell r="G22">
            <v>37.7</v>
          </cell>
          <cell r="H22">
            <v>49.4</v>
          </cell>
        </row>
        <row r="23">
          <cell r="B23">
            <v>2971</v>
          </cell>
          <cell r="C23">
            <v>391</v>
          </cell>
          <cell r="D23">
            <v>1133</v>
          </cell>
          <cell r="E23">
            <v>1447</v>
          </cell>
          <cell r="F23">
            <v>13.2</v>
          </cell>
          <cell r="G23">
            <v>38.1</v>
          </cell>
          <cell r="H23">
            <v>48.7</v>
          </cell>
        </row>
        <row r="24">
          <cell r="B24">
            <v>2973</v>
          </cell>
          <cell r="C24">
            <v>391</v>
          </cell>
          <cell r="D24">
            <v>1141</v>
          </cell>
          <cell r="E24">
            <v>1441</v>
          </cell>
          <cell r="F24">
            <v>13.2</v>
          </cell>
          <cell r="G24">
            <v>38.4</v>
          </cell>
          <cell r="H24">
            <v>48.5</v>
          </cell>
        </row>
        <row r="25">
          <cell r="B25">
            <v>3044</v>
          </cell>
          <cell r="C25">
            <v>405</v>
          </cell>
          <cell r="D25">
            <v>1179</v>
          </cell>
          <cell r="E25">
            <v>1460</v>
          </cell>
          <cell r="F25">
            <v>13.3</v>
          </cell>
          <cell r="G25">
            <v>38.7</v>
          </cell>
          <cell r="H25">
            <v>48</v>
          </cell>
        </row>
        <row r="26">
          <cell r="B26">
            <v>2888</v>
          </cell>
          <cell r="C26">
            <v>383</v>
          </cell>
          <cell r="D26">
            <v>1088</v>
          </cell>
          <cell r="E26">
            <v>1417</v>
          </cell>
          <cell r="F26">
            <v>13.3</v>
          </cell>
          <cell r="G26">
            <v>37.7</v>
          </cell>
          <cell r="H26">
            <v>49.1</v>
          </cell>
        </row>
        <row r="27">
          <cell r="B27">
            <v>2962</v>
          </cell>
          <cell r="C27">
            <v>391</v>
          </cell>
          <cell r="D27">
            <v>1145</v>
          </cell>
          <cell r="E27">
            <v>1426</v>
          </cell>
          <cell r="F27">
            <v>13.2</v>
          </cell>
          <cell r="G27">
            <v>38.7</v>
          </cell>
          <cell r="H27">
            <v>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workbookViewId="0" topLeftCell="A1">
      <selection activeCell="B12" sqref="B12"/>
    </sheetView>
  </sheetViews>
  <sheetFormatPr defaultColWidth="9.00390625" defaultRowHeight="16.5"/>
  <cols>
    <col min="1" max="1" width="18.75390625" style="2" customWidth="1"/>
    <col min="2" max="2" width="15.00390625" style="2" customWidth="1"/>
    <col min="3" max="3" width="14.75390625" style="2" customWidth="1"/>
    <col min="4" max="4" width="14.25390625" style="2" customWidth="1"/>
    <col min="5" max="5" width="15.375" style="2" customWidth="1"/>
    <col min="6" max="6" width="16.125" style="2" customWidth="1"/>
    <col min="7" max="7" width="20.25390625" style="2" customWidth="1"/>
    <col min="8" max="8" width="20.00390625" style="2" customWidth="1"/>
    <col min="9" max="9" width="20.625" style="2" customWidth="1"/>
    <col min="10" max="10" width="17.25390625" style="2" customWidth="1"/>
    <col min="11" max="16384" width="8.625" style="2" customWidth="1"/>
  </cols>
  <sheetData>
    <row r="1" spans="1:10" s="3" customFormat="1" ht="10.5" customHeight="1">
      <c r="A1" s="93" t="s">
        <v>27</v>
      </c>
      <c r="B1" s="94"/>
      <c r="C1" s="94"/>
      <c r="D1" s="94"/>
      <c r="I1" s="5"/>
      <c r="J1" s="16" t="s">
        <v>28</v>
      </c>
    </row>
    <row r="2" spans="1:10" s="3" customFormat="1" ht="27" customHeight="1">
      <c r="A2" s="95" t="s">
        <v>24</v>
      </c>
      <c r="B2" s="95"/>
      <c r="C2" s="95"/>
      <c r="D2" s="95"/>
      <c r="E2" s="95"/>
      <c r="F2" s="7"/>
      <c r="G2" s="91" t="s">
        <v>25</v>
      </c>
      <c r="H2" s="92"/>
      <c r="I2" s="92"/>
      <c r="J2" s="92"/>
    </row>
    <row r="3" spans="1:35" s="6" customFormat="1" ht="18" customHeight="1">
      <c r="A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s="8" customFormat="1" ht="10.5" customHeight="1">
      <c r="A4" s="14"/>
      <c r="B4" s="13"/>
      <c r="D4" s="9"/>
      <c r="F4" s="9"/>
      <c r="G4" s="12"/>
      <c r="H4" s="4"/>
      <c r="J4" s="1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10" s="23" customFormat="1" ht="16.5" customHeight="1">
      <c r="A5" s="85" t="s">
        <v>26</v>
      </c>
      <c r="B5" s="18" t="s">
        <v>8</v>
      </c>
      <c r="C5" s="19"/>
      <c r="D5" s="19"/>
      <c r="E5" s="20"/>
      <c r="F5" s="21"/>
      <c r="G5" s="19" t="s">
        <v>16</v>
      </c>
      <c r="H5" s="19"/>
      <c r="I5" s="22"/>
      <c r="J5" s="88" t="s">
        <v>10</v>
      </c>
    </row>
    <row r="6" spans="1:10" s="23" customFormat="1" ht="16.5" customHeight="1">
      <c r="A6" s="86"/>
      <c r="B6" s="74" t="s">
        <v>9</v>
      </c>
      <c r="C6" s="75"/>
      <c r="D6" s="75"/>
      <c r="E6" s="76"/>
      <c r="F6" s="25"/>
      <c r="G6" s="77" t="s">
        <v>15</v>
      </c>
      <c r="H6" s="77"/>
      <c r="I6" s="78"/>
      <c r="J6" s="89"/>
    </row>
    <row r="7" spans="1:10" s="23" customFormat="1" ht="16.5" customHeight="1">
      <c r="A7" s="86"/>
      <c r="B7" s="26" t="s">
        <v>3</v>
      </c>
      <c r="C7" s="27" t="s">
        <v>11</v>
      </c>
      <c r="D7" s="28"/>
      <c r="E7" s="29"/>
      <c r="F7" s="30"/>
      <c r="G7" s="31" t="s">
        <v>5</v>
      </c>
      <c r="H7" s="32" t="s">
        <v>17</v>
      </c>
      <c r="I7" s="33" t="s">
        <v>0</v>
      </c>
      <c r="J7" s="89"/>
    </row>
    <row r="8" spans="1:10" s="23" customFormat="1" ht="16.5" customHeight="1">
      <c r="A8" s="86"/>
      <c r="B8" s="79" t="s">
        <v>4</v>
      </c>
      <c r="C8" s="80" t="s">
        <v>12</v>
      </c>
      <c r="D8" s="75"/>
      <c r="E8" s="76"/>
      <c r="F8" s="30"/>
      <c r="G8" s="34" t="s">
        <v>7</v>
      </c>
      <c r="H8" s="35" t="s">
        <v>1</v>
      </c>
      <c r="I8" s="36" t="s">
        <v>21</v>
      </c>
      <c r="J8" s="89"/>
    </row>
    <row r="9" spans="1:10" s="23" customFormat="1" ht="16.5" customHeight="1">
      <c r="A9" s="86"/>
      <c r="B9" s="26"/>
      <c r="C9" s="32" t="s">
        <v>5</v>
      </c>
      <c r="D9" s="32" t="s">
        <v>6</v>
      </c>
      <c r="E9" s="32" t="s">
        <v>0</v>
      </c>
      <c r="F9" s="30"/>
      <c r="G9" s="34" t="s">
        <v>14</v>
      </c>
      <c r="H9" s="35" t="s">
        <v>18</v>
      </c>
      <c r="I9" s="36" t="s">
        <v>19</v>
      </c>
      <c r="J9" s="89"/>
    </row>
    <row r="10" spans="1:10" s="17" customFormat="1" ht="16.5" customHeight="1">
      <c r="A10" s="87"/>
      <c r="B10" s="37"/>
      <c r="C10" s="39" t="s">
        <v>7</v>
      </c>
      <c r="D10" s="39" t="s">
        <v>1</v>
      </c>
      <c r="E10" s="39" t="s">
        <v>21</v>
      </c>
      <c r="F10" s="25"/>
      <c r="G10" s="38"/>
      <c r="H10" s="39"/>
      <c r="I10" s="40"/>
      <c r="J10" s="90"/>
    </row>
    <row r="11" spans="1:11" s="47" customFormat="1" ht="12" customHeight="1">
      <c r="A11" s="41"/>
      <c r="B11" s="42" t="s">
        <v>13</v>
      </c>
      <c r="C11" s="42" t="s">
        <v>13</v>
      </c>
      <c r="D11" s="42" t="s">
        <v>13</v>
      </c>
      <c r="E11" s="42" t="s">
        <v>13</v>
      </c>
      <c r="F11" s="43"/>
      <c r="G11" s="44" t="s">
        <v>20</v>
      </c>
      <c r="H11" s="44" t="s">
        <v>20</v>
      </c>
      <c r="I11" s="45" t="s">
        <v>20</v>
      </c>
      <c r="J11" s="46"/>
      <c r="K11" s="43"/>
    </row>
    <row r="12" spans="1:11" s="53" customFormat="1" ht="13.5" customHeight="1">
      <c r="A12" s="48"/>
      <c r="B12" s="49" t="s">
        <v>2</v>
      </c>
      <c r="C12" s="49" t="s">
        <v>2</v>
      </c>
      <c r="D12" s="49" t="s">
        <v>2</v>
      </c>
      <c r="E12" s="49" t="s">
        <v>2</v>
      </c>
      <c r="F12" s="50"/>
      <c r="G12" s="49"/>
      <c r="H12" s="49"/>
      <c r="I12" s="51"/>
      <c r="J12" s="52"/>
      <c r="K12" s="50"/>
    </row>
    <row r="13" spans="1:11" s="1" customFormat="1" ht="6" customHeight="1">
      <c r="A13" s="54"/>
      <c r="B13" s="55"/>
      <c r="C13" s="56"/>
      <c r="D13" s="57"/>
      <c r="E13" s="56"/>
      <c r="F13" s="58"/>
      <c r="G13" s="57"/>
      <c r="H13" s="54"/>
      <c r="I13" s="59"/>
      <c r="J13" s="60"/>
      <c r="K13" s="58"/>
    </row>
    <row r="14" spans="1:10" s="66" customFormat="1" ht="27" customHeight="1">
      <c r="A14" s="24" t="str">
        <f>"民國  "&amp;A15-1&amp;"    年"</f>
        <v>民國  74    年</v>
      </c>
      <c r="B14" s="61">
        <f>'[1]ｐｆｃ'!B13</f>
        <v>2556</v>
      </c>
      <c r="C14" s="62">
        <f>'[1]ｐｆｃ'!C13</f>
        <v>324</v>
      </c>
      <c r="D14" s="62">
        <f>'[1]ｐｆｃ'!D13</f>
        <v>751</v>
      </c>
      <c r="E14" s="62">
        <f>'[1]ｐｆｃ'!E13</f>
        <v>1481</v>
      </c>
      <c r="F14" s="63"/>
      <c r="G14" s="64">
        <f>'[1]ｐｆｃ'!F13</f>
        <v>12.7</v>
      </c>
      <c r="H14" s="64">
        <f>'[1]ｐｆｃ'!G13</f>
        <v>29.4</v>
      </c>
      <c r="I14" s="65">
        <f>'[1]ｐｆｃ'!H13</f>
        <v>57.9</v>
      </c>
      <c r="J14" s="81">
        <f>A15+1910</f>
        <v>1985</v>
      </c>
    </row>
    <row r="15" spans="1:10" s="66" customFormat="1" ht="27" customHeight="1">
      <c r="A15" s="67">
        <f>A16-1</f>
        <v>75</v>
      </c>
      <c r="B15" s="61">
        <f>'[1]ｐｆｃ'!B14</f>
        <v>2665</v>
      </c>
      <c r="C15" s="62">
        <f>'[1]ｐｆｃ'!C14</f>
        <v>335</v>
      </c>
      <c r="D15" s="62">
        <f>'[1]ｐｆｃ'!D14</f>
        <v>828</v>
      </c>
      <c r="E15" s="62">
        <f>'[1]ｐｆｃ'!E14</f>
        <v>1502</v>
      </c>
      <c r="F15" s="63"/>
      <c r="G15" s="64">
        <f>'[1]ｐｆｃ'!F14</f>
        <v>12.6</v>
      </c>
      <c r="H15" s="64">
        <f>'[1]ｐｆｃ'!G14</f>
        <v>31.1</v>
      </c>
      <c r="I15" s="65">
        <f>'[1]ｐｆｃ'!H14</f>
        <v>56.4</v>
      </c>
      <c r="J15" s="81">
        <f aca="true" t="shared" si="0" ref="J15:J28">A15+1911</f>
        <v>1986</v>
      </c>
    </row>
    <row r="16" spans="1:10" s="66" customFormat="1" ht="27" customHeight="1">
      <c r="A16" s="67">
        <f>A17-1</f>
        <v>76</v>
      </c>
      <c r="B16" s="61">
        <f>'[1]ｐｆｃ'!B15</f>
        <v>2743</v>
      </c>
      <c r="C16" s="62">
        <f>'[1]ｐｆｃ'!C15</f>
        <v>356</v>
      </c>
      <c r="D16" s="62">
        <f>'[1]ｐｆｃ'!D15</f>
        <v>870</v>
      </c>
      <c r="E16" s="62">
        <f>'[1]ｐｆｃ'!E15</f>
        <v>1517</v>
      </c>
      <c r="F16" s="63"/>
      <c r="G16" s="64">
        <f>'[1]ｐｆｃ'!F15</f>
        <v>13</v>
      </c>
      <c r="H16" s="64">
        <f>'[1]ｐｆｃ'!G15</f>
        <v>31.7</v>
      </c>
      <c r="I16" s="65">
        <f>'[1]ｐｆｃ'!H15</f>
        <v>55.3</v>
      </c>
      <c r="J16" s="81">
        <f t="shared" si="0"/>
        <v>1987</v>
      </c>
    </row>
    <row r="17" spans="1:10" s="66" customFormat="1" ht="27" customHeight="1">
      <c r="A17" s="67">
        <f>A18-1</f>
        <v>77</v>
      </c>
      <c r="B17" s="61">
        <f>'[1]ｐｆｃ'!B16</f>
        <v>2755</v>
      </c>
      <c r="C17" s="62">
        <f>'[1]ｐｆｃ'!C16</f>
        <v>352</v>
      </c>
      <c r="D17" s="62">
        <f>'[1]ｐｆｃ'!D16</f>
        <v>884</v>
      </c>
      <c r="E17" s="62">
        <f>'[1]ｐｆｃ'!E16</f>
        <v>1519</v>
      </c>
      <c r="F17" s="63"/>
      <c r="G17" s="64">
        <f>'[1]ｐｆｃ'!F16</f>
        <v>12.8</v>
      </c>
      <c r="H17" s="64">
        <f>'[1]ｐｆｃ'!G16</f>
        <v>32.1</v>
      </c>
      <c r="I17" s="65">
        <f>'[1]ｐｆｃ'!H16</f>
        <v>55.1</v>
      </c>
      <c r="J17" s="81">
        <f t="shared" si="0"/>
        <v>1988</v>
      </c>
    </row>
    <row r="18" spans="1:10" s="66" customFormat="1" ht="27" customHeight="1">
      <c r="A18" s="67">
        <f>A20-1</f>
        <v>78</v>
      </c>
      <c r="B18" s="61">
        <f>'[1]ｐｆｃ'!B17</f>
        <v>2808</v>
      </c>
      <c r="C18" s="62">
        <f>'[1]ｐｆｃ'!C17</f>
        <v>359</v>
      </c>
      <c r="D18" s="62">
        <f>'[1]ｐｆｃ'!D17</f>
        <v>949</v>
      </c>
      <c r="E18" s="62">
        <f>'[1]ｐｆｃ'!E17</f>
        <v>1500</v>
      </c>
      <c r="F18" s="63"/>
      <c r="G18" s="64">
        <f>'[1]ｐｆｃ'!F17</f>
        <v>12.8</v>
      </c>
      <c r="H18" s="64">
        <f>'[1]ｐｆｃ'!G17</f>
        <v>33.8</v>
      </c>
      <c r="I18" s="65">
        <f>'[1]ｐｆｃ'!H17</f>
        <v>53.4</v>
      </c>
      <c r="J18" s="81">
        <f t="shared" si="0"/>
        <v>1989</v>
      </c>
    </row>
    <row r="19" spans="1:10" s="66" customFormat="1" ht="19.5" customHeight="1">
      <c r="A19" s="67"/>
      <c r="B19" s="61"/>
      <c r="C19" s="62"/>
      <c r="D19" s="62"/>
      <c r="E19" s="62"/>
      <c r="F19" s="63"/>
      <c r="G19" s="64"/>
      <c r="H19" s="64"/>
      <c r="I19" s="65"/>
      <c r="J19" s="81"/>
    </row>
    <row r="20" spans="1:10" s="66" customFormat="1" ht="27" customHeight="1">
      <c r="A20" s="67">
        <f>A21-1</f>
        <v>79</v>
      </c>
      <c r="B20" s="61">
        <f>'[1]ｐｆｃ'!B18</f>
        <v>2839</v>
      </c>
      <c r="C20" s="62">
        <f>'[1]ｐｆｃ'!C18</f>
        <v>369</v>
      </c>
      <c r="D20" s="62">
        <f>'[1]ｐｆｃ'!D18</f>
        <v>984</v>
      </c>
      <c r="E20" s="62">
        <f>'[1]ｐｆｃ'!E18</f>
        <v>1486</v>
      </c>
      <c r="F20" s="63"/>
      <c r="G20" s="64">
        <f>'[1]ｐｆｃ'!F18</f>
        <v>13</v>
      </c>
      <c r="H20" s="64">
        <f>'[1]ｐｆｃ'!G18</f>
        <v>34.7</v>
      </c>
      <c r="I20" s="65">
        <f>'[1]ｐｆｃ'!H18</f>
        <v>52.3</v>
      </c>
      <c r="J20" s="81">
        <f t="shared" si="0"/>
        <v>1990</v>
      </c>
    </row>
    <row r="21" spans="1:10" s="66" customFormat="1" ht="27" customHeight="1">
      <c r="A21" s="67">
        <f>A22-1</f>
        <v>80</v>
      </c>
      <c r="B21" s="61">
        <f>'[1]ｐｆｃ'!B19</f>
        <v>2857</v>
      </c>
      <c r="C21" s="62">
        <f>'[1]ｐｆｃ'!C19</f>
        <v>366</v>
      </c>
      <c r="D21" s="62">
        <f>'[1]ｐｆｃ'!D19</f>
        <v>1027</v>
      </c>
      <c r="E21" s="62">
        <f>'[1]ｐｆｃ'!E19</f>
        <v>1464</v>
      </c>
      <c r="F21" s="63"/>
      <c r="G21" s="64">
        <f>'[1]ｐｆｃ'!F19</f>
        <v>12.8</v>
      </c>
      <c r="H21" s="64">
        <f>'[1]ｐｆｃ'!G19</f>
        <v>35.9</v>
      </c>
      <c r="I21" s="65">
        <f>'[1]ｐｆｃ'!H19</f>
        <v>51.2</v>
      </c>
      <c r="J21" s="81">
        <f t="shared" si="0"/>
        <v>1991</v>
      </c>
    </row>
    <row r="22" spans="1:10" s="66" customFormat="1" ht="27" customHeight="1">
      <c r="A22" s="67">
        <f>A23-1</f>
        <v>81</v>
      </c>
      <c r="B22" s="61">
        <f>'[1]ｐｆｃ'!B20</f>
        <v>2875</v>
      </c>
      <c r="C22" s="62">
        <f>'[1]ｐｆｃ'!C20</f>
        <v>375</v>
      </c>
      <c r="D22" s="62">
        <f>'[1]ｐｆｃ'!D20</f>
        <v>1035</v>
      </c>
      <c r="E22" s="62">
        <f>'[1]ｐｆｃ'!E20</f>
        <v>1465</v>
      </c>
      <c r="F22" s="63"/>
      <c r="G22" s="64">
        <f>'[1]ｐｆｃ'!F20</f>
        <v>13</v>
      </c>
      <c r="H22" s="64">
        <f>'[1]ｐｆｃ'!G20</f>
        <v>36</v>
      </c>
      <c r="I22" s="65">
        <f>'[1]ｐｆｃ'!H20</f>
        <v>51</v>
      </c>
      <c r="J22" s="81">
        <f t="shared" si="0"/>
        <v>1992</v>
      </c>
    </row>
    <row r="23" spans="1:10" s="66" customFormat="1" ht="27" customHeight="1">
      <c r="A23" s="67">
        <f>A24-1</f>
        <v>82</v>
      </c>
      <c r="B23" s="61">
        <f>'[1]ｐｆｃ'!B21</f>
        <v>2930</v>
      </c>
      <c r="C23" s="62">
        <f>'[1]ｐｆｃ'!C21</f>
        <v>388</v>
      </c>
      <c r="D23" s="62">
        <f>'[1]ｐｆｃ'!D21</f>
        <v>1084</v>
      </c>
      <c r="E23" s="62">
        <f>'[1]ｐｆｃ'!E21</f>
        <v>1458</v>
      </c>
      <c r="F23" s="63"/>
      <c r="G23" s="64">
        <f>'[1]ｐｆｃ'!F21</f>
        <v>13.2</v>
      </c>
      <c r="H23" s="64">
        <f>'[1]ｐｆｃ'!G21</f>
        <v>37</v>
      </c>
      <c r="I23" s="65">
        <f>'[1]ｐｆｃ'!H21</f>
        <v>49.8</v>
      </c>
      <c r="J23" s="81">
        <f t="shared" si="0"/>
        <v>1993</v>
      </c>
    </row>
    <row r="24" spans="1:10" s="66" customFormat="1" ht="27" customHeight="1">
      <c r="A24" s="67">
        <f>A26-1</f>
        <v>83</v>
      </c>
      <c r="B24" s="61">
        <f>'[1]ｐｆｃ'!B22</f>
        <v>2979</v>
      </c>
      <c r="C24" s="62">
        <f>'[1]ｐｆｃ'!C22</f>
        <v>384</v>
      </c>
      <c r="D24" s="62">
        <f>'[1]ｐｆｃ'!D22</f>
        <v>1123</v>
      </c>
      <c r="E24" s="62">
        <f>'[1]ｐｆｃ'!E22</f>
        <v>1472</v>
      </c>
      <c r="F24" s="63"/>
      <c r="G24" s="64">
        <f>'[1]ｐｆｃ'!F22</f>
        <v>12.9</v>
      </c>
      <c r="H24" s="64">
        <f>'[1]ｐｆｃ'!G22</f>
        <v>37.7</v>
      </c>
      <c r="I24" s="65">
        <f>'[1]ｐｆｃ'!H22</f>
        <v>49.4</v>
      </c>
      <c r="J24" s="81">
        <f t="shared" si="0"/>
        <v>1994</v>
      </c>
    </row>
    <row r="25" spans="1:10" s="66" customFormat="1" ht="19.5" customHeight="1">
      <c r="A25" s="67"/>
      <c r="B25" s="61"/>
      <c r="C25" s="62"/>
      <c r="D25" s="62"/>
      <c r="E25" s="62"/>
      <c r="F25" s="63"/>
      <c r="G25" s="64"/>
      <c r="H25" s="64"/>
      <c r="I25" s="65"/>
      <c r="J25" s="81"/>
    </row>
    <row r="26" spans="1:10" s="66" customFormat="1" ht="27" customHeight="1">
      <c r="A26" s="67">
        <f>A27-1</f>
        <v>84</v>
      </c>
      <c r="B26" s="61">
        <f>'[1]ｐｆｃ'!B23</f>
        <v>2971</v>
      </c>
      <c r="C26" s="62">
        <f>'[1]ｐｆｃ'!C23</f>
        <v>391</v>
      </c>
      <c r="D26" s="62">
        <f>'[1]ｐｆｃ'!D23</f>
        <v>1133</v>
      </c>
      <c r="E26" s="62">
        <f>'[1]ｐｆｃ'!E23</f>
        <v>1447</v>
      </c>
      <c r="F26" s="63"/>
      <c r="G26" s="64">
        <f>'[1]ｐｆｃ'!F23</f>
        <v>13.2</v>
      </c>
      <c r="H26" s="64">
        <f>'[1]ｐｆｃ'!G23</f>
        <v>38.1</v>
      </c>
      <c r="I26" s="65">
        <f>'[1]ｐｆｃ'!H23</f>
        <v>48.7</v>
      </c>
      <c r="J26" s="81">
        <f t="shared" si="0"/>
        <v>1995</v>
      </c>
    </row>
    <row r="27" spans="1:10" s="66" customFormat="1" ht="27" customHeight="1">
      <c r="A27" s="67">
        <f>A28-1</f>
        <v>85</v>
      </c>
      <c r="B27" s="61">
        <f>'[1]ｐｆｃ'!B24</f>
        <v>2973</v>
      </c>
      <c r="C27" s="62">
        <f>'[1]ｐｆｃ'!C24</f>
        <v>391</v>
      </c>
      <c r="D27" s="62">
        <f>'[1]ｐｆｃ'!D24</f>
        <v>1141</v>
      </c>
      <c r="E27" s="62">
        <f>'[1]ｐｆｃ'!E24</f>
        <v>1441</v>
      </c>
      <c r="F27" s="63"/>
      <c r="G27" s="64">
        <f>'[1]ｐｆｃ'!F24</f>
        <v>13.2</v>
      </c>
      <c r="H27" s="64">
        <f>'[1]ｐｆｃ'!G24</f>
        <v>38.4</v>
      </c>
      <c r="I27" s="65">
        <f>'[1]ｐｆｃ'!H24</f>
        <v>48.5</v>
      </c>
      <c r="J27" s="81">
        <f t="shared" si="0"/>
        <v>1996</v>
      </c>
    </row>
    <row r="28" spans="1:10" s="66" customFormat="1" ht="27" customHeight="1">
      <c r="A28" s="67">
        <f>A30-2</f>
        <v>86</v>
      </c>
      <c r="B28" s="61">
        <f>'[1]ｐｆｃ'!B25</f>
        <v>3044</v>
      </c>
      <c r="C28" s="62">
        <f>'[1]ｐｆｃ'!C25</f>
        <v>405</v>
      </c>
      <c r="D28" s="62">
        <f>'[1]ｐｆｃ'!D25</f>
        <v>1179</v>
      </c>
      <c r="E28" s="62">
        <f>'[1]ｐｆｃ'!E25</f>
        <v>1460</v>
      </c>
      <c r="F28" s="63"/>
      <c r="G28" s="64">
        <f>'[1]ｐｆｃ'!F25</f>
        <v>13.3</v>
      </c>
      <c r="H28" s="64">
        <f>'[1]ｐｆｃ'!G25</f>
        <v>38.7</v>
      </c>
      <c r="I28" s="65">
        <f>'[1]ｐｆｃ'!H25</f>
        <v>48</v>
      </c>
      <c r="J28" s="81">
        <f t="shared" si="0"/>
        <v>1997</v>
      </c>
    </row>
    <row r="29" spans="1:10" s="66" customFormat="1" ht="27" customHeight="1">
      <c r="A29" s="84" t="s">
        <v>29</v>
      </c>
      <c r="B29" s="61">
        <f>'[1]ｐｆｃ'!B26</f>
        <v>2888</v>
      </c>
      <c r="C29" s="62">
        <f>'[1]ｐｆｃ'!C26</f>
        <v>383</v>
      </c>
      <c r="D29" s="62">
        <f>'[1]ｐｆｃ'!D26</f>
        <v>1088</v>
      </c>
      <c r="E29" s="62">
        <f>'[1]ｐｆｃ'!E26</f>
        <v>1417</v>
      </c>
      <c r="F29" s="63"/>
      <c r="G29" s="64">
        <f>'[1]ｐｆｃ'!F26</f>
        <v>13.3</v>
      </c>
      <c r="H29" s="64">
        <f>'[1]ｐｆｃ'!G26</f>
        <v>37.7</v>
      </c>
      <c r="I29" s="65">
        <f>'[1]ｐｆｃ'!H26</f>
        <v>49.1</v>
      </c>
      <c r="J29" s="81">
        <f>A30+1910</f>
        <v>1998</v>
      </c>
    </row>
    <row r="30" spans="1:10" s="66" customFormat="1" ht="27" customHeight="1">
      <c r="A30" s="68">
        <v>88</v>
      </c>
      <c r="B30" s="61">
        <f>'[1]ｐｆｃ'!B27</f>
        <v>2962</v>
      </c>
      <c r="C30" s="62">
        <f>'[1]ｐｆｃ'!C27</f>
        <v>391</v>
      </c>
      <c r="D30" s="62">
        <f>'[1]ｐｆｃ'!D27</f>
        <v>1145</v>
      </c>
      <c r="E30" s="62">
        <f>'[1]ｐｆｃ'!E27</f>
        <v>1426</v>
      </c>
      <c r="F30" s="63"/>
      <c r="G30" s="64">
        <f>'[1]ｐｆｃ'!F27</f>
        <v>13.2</v>
      </c>
      <c r="H30" s="64">
        <f>'[1]ｐｆｃ'!G27</f>
        <v>38.7</v>
      </c>
      <c r="I30" s="65">
        <f>'[1]ｐｆｃ'!H27</f>
        <v>48.1</v>
      </c>
      <c r="J30" s="81">
        <f>A30+1911</f>
        <v>1999</v>
      </c>
    </row>
    <row r="31" spans="1:10" s="66" customFormat="1" ht="6" customHeight="1">
      <c r="A31" s="69"/>
      <c r="B31" s="70"/>
      <c r="C31" s="71"/>
      <c r="D31" s="71"/>
      <c r="E31" s="71"/>
      <c r="F31" s="72"/>
      <c r="G31" s="71"/>
      <c r="H31" s="73"/>
      <c r="I31" s="82"/>
      <c r="J31" s="83"/>
    </row>
    <row r="32" spans="1:7" s="66" customFormat="1" ht="19.5" customHeight="1">
      <c r="A32" s="17" t="s">
        <v>22</v>
      </c>
      <c r="G32" s="17" t="s">
        <v>23</v>
      </c>
    </row>
    <row r="33" s="1" customFormat="1" ht="9.75" customHeight="1"/>
    <row r="34" s="1" customFormat="1" ht="9.75" customHeight="1"/>
    <row r="35" s="1" customFormat="1" ht="9" customHeight="1"/>
    <row r="36" s="1" customFormat="1" ht="6" customHeight="1"/>
  </sheetData>
  <mergeCells count="5">
    <mergeCell ref="A5:A10"/>
    <mergeCell ref="J5:J10"/>
    <mergeCell ref="G2:J2"/>
    <mergeCell ref="A1:D1"/>
    <mergeCell ref="A2:E2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家禽傳染病</dc:title>
  <dc:subject>Poultry Infectious Disease</dc:subject>
  <dc:creator>CMS</dc:creator>
  <cp:keywords>30</cp:keywords>
  <dc:description/>
  <cp:lastModifiedBy>wendin</cp:lastModifiedBy>
  <cp:lastPrinted>2001-06-05T08:29:04Z</cp:lastPrinted>
  <dcterms:created xsi:type="dcterms:W3CDTF">1998-04-21T06:07:02Z</dcterms:created>
  <dcterms:modified xsi:type="dcterms:W3CDTF">2001-07-11T10:41:12Z</dcterms:modified>
  <cp:category/>
  <cp:version/>
  <cp:contentType/>
  <cp:contentStatus/>
</cp:coreProperties>
</file>