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750" activeTab="0"/>
  </bookViews>
  <sheets>
    <sheet name="估計損失" sheetId="1" r:id="rId1"/>
  </sheets>
  <definedNames/>
  <calcPr fullCalcOnLoad="1"/>
</workbook>
</file>

<file path=xl/sharedStrings.xml><?xml version="1.0" encoding="utf-8"?>
<sst xmlns="http://schemas.openxmlformats.org/spreadsheetml/2006/main" count="91" uniqueCount="73">
  <si>
    <r>
      <t xml:space="preserve">5.  </t>
    </r>
    <r>
      <rPr>
        <sz val="14"/>
        <rFont val="標楷體"/>
        <family val="4"/>
      </rPr>
      <t>農</t>
    </r>
    <r>
      <rPr>
        <sz val="14"/>
        <rFont val="標楷體"/>
        <family val="4"/>
      </rPr>
      <t>業</t>
    </r>
    <r>
      <rPr>
        <sz val="14"/>
        <rFont val="標楷體"/>
        <family val="4"/>
      </rPr>
      <t>災</t>
    </r>
    <r>
      <rPr>
        <sz val="14"/>
        <rFont val="標楷體"/>
        <family val="4"/>
      </rPr>
      <t>害</t>
    </r>
    <r>
      <rPr>
        <sz val="14"/>
        <rFont val="標楷體"/>
        <family val="4"/>
      </rPr>
      <t>估</t>
    </r>
    <r>
      <rPr>
        <sz val="14"/>
        <rFont val="標楷體"/>
        <family val="4"/>
      </rPr>
      <t>計</t>
    </r>
    <r>
      <rPr>
        <sz val="14"/>
        <rFont val="標楷體"/>
        <family val="4"/>
      </rPr>
      <t>損</t>
    </r>
    <r>
      <rPr>
        <sz val="14"/>
        <rFont val="標楷體"/>
        <family val="4"/>
      </rPr>
      <t>失</t>
    </r>
  </si>
  <si>
    <t>Agricultural Disasters Estimated Loss</t>
  </si>
  <si>
    <r>
      <t xml:space="preserve">     </t>
    </r>
    <r>
      <rPr>
        <sz val="8"/>
        <rFont val="標楷體"/>
        <family val="4"/>
      </rPr>
      <t>單位：千元</t>
    </r>
  </si>
  <si>
    <t xml:space="preserve">Unit:N.T.$1,000     </t>
  </si>
  <si>
    <t>災害別</t>
  </si>
  <si>
    <t>合計</t>
  </si>
  <si>
    <r>
      <t>農林漁牧業產物損失</t>
    </r>
    <r>
      <rPr>
        <sz val="8"/>
        <rFont val="Times New Roman"/>
        <family val="1"/>
      </rPr>
      <t xml:space="preserve">  Products loss</t>
    </r>
  </si>
  <si>
    <t>農田損失</t>
  </si>
  <si>
    <t>漁業設施損失</t>
  </si>
  <si>
    <t>林業設備損失</t>
  </si>
  <si>
    <t>水土保持損失</t>
  </si>
  <si>
    <t>Disaster</t>
  </si>
  <si>
    <t>Total</t>
  </si>
  <si>
    <r>
      <t>小</t>
    </r>
    <r>
      <rPr>
        <sz val="8"/>
        <rFont val="Times New Roman"/>
        <family val="1"/>
      </rPr>
      <t xml:space="preserve">   </t>
    </r>
    <r>
      <rPr>
        <sz val="8"/>
        <rFont val="標楷體"/>
        <family val="4"/>
      </rPr>
      <t>計</t>
    </r>
  </si>
  <si>
    <t>農作物損失</t>
  </si>
  <si>
    <t>畜產損失</t>
  </si>
  <si>
    <t>漁產損失</t>
  </si>
  <si>
    <t>林產損失</t>
  </si>
  <si>
    <t>Cultivated Land Loss</t>
  </si>
  <si>
    <t>Fishery Facility Loss</t>
  </si>
  <si>
    <t>Forestry Facility Loss</t>
  </si>
  <si>
    <t>Soil and Water Conser-vation Loss</t>
  </si>
  <si>
    <t>Sub-total</t>
  </si>
  <si>
    <t xml:space="preserve">Crop </t>
  </si>
  <si>
    <t>Livestock</t>
  </si>
  <si>
    <t>Fishery</t>
  </si>
  <si>
    <t>Forestry</t>
  </si>
  <si>
    <r>
      <t>民國</t>
    </r>
    <r>
      <rPr>
        <sz val="8"/>
        <rFont val="Times New Roman"/>
        <family val="1"/>
      </rPr>
      <t xml:space="preserve"> 79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1990</t>
    </r>
  </si>
  <si>
    <t>…</t>
  </si>
  <si>
    <t xml:space="preserve">         81      1992</t>
  </si>
  <si>
    <t xml:space="preserve">         82      1993</t>
  </si>
  <si>
    <t xml:space="preserve">         83      1994</t>
  </si>
  <si>
    <t xml:space="preserve">         84      1995</t>
  </si>
  <si>
    <t xml:space="preserve">         85      1996</t>
  </si>
  <si>
    <t xml:space="preserve">         86      1997</t>
  </si>
  <si>
    <t xml:space="preserve">         87      1998</t>
  </si>
  <si>
    <t xml:space="preserve">         </t>
  </si>
  <si>
    <r>
      <t xml:space="preserve">     </t>
    </r>
    <r>
      <rPr>
        <sz val="7"/>
        <rFont val="標楷體"/>
        <family val="4"/>
      </rPr>
      <t>註：</t>
    </r>
    <r>
      <rPr>
        <sz val="7"/>
        <rFont val="Times New Roman"/>
        <family val="1"/>
      </rPr>
      <t>1.</t>
    </r>
    <r>
      <rPr>
        <sz val="7"/>
        <rFont val="標楷體"/>
        <family val="4"/>
      </rPr>
      <t>依據台灣省政府農林廳、北高兩市政府建設局、金門及連江縣政府查報資料</t>
    </r>
    <r>
      <rPr>
        <sz val="7"/>
        <rFont val="Times New Roman"/>
        <family val="1"/>
      </rPr>
      <t>;88</t>
    </r>
    <r>
      <rPr>
        <sz val="7"/>
        <rFont val="標楷體"/>
        <family val="4"/>
      </rPr>
      <t>年</t>
    </r>
    <r>
      <rPr>
        <sz val="7"/>
        <rFont val="Times New Roman"/>
        <family val="1"/>
      </rPr>
      <t>7</t>
    </r>
    <r>
      <rPr>
        <sz val="7"/>
        <rFont val="標楷體"/>
        <family val="4"/>
      </rPr>
      <t>月起改為農委會中部辦公室、漁業署、林務局、水土保持局。</t>
    </r>
  </si>
  <si>
    <r>
      <t xml:space="preserve">             2.</t>
    </r>
    <r>
      <rPr>
        <sz val="7"/>
        <rFont val="標楷體"/>
        <family val="4"/>
      </rPr>
      <t>林業天然災害損失自</t>
    </r>
    <r>
      <rPr>
        <sz val="7"/>
        <rFont val="Times New Roman"/>
        <family val="1"/>
      </rPr>
      <t>86</t>
    </r>
    <r>
      <rPr>
        <sz val="7"/>
        <rFont val="標楷體"/>
        <family val="4"/>
      </rPr>
      <t>年起始區分為產物及設備損失。</t>
    </r>
  </si>
  <si>
    <r>
      <t xml:space="preserve">             3.</t>
    </r>
    <r>
      <rPr>
        <sz val="7"/>
        <rFont val="標楷體"/>
        <family val="4"/>
      </rPr>
      <t>農作物損失含病、蟲害損失。</t>
    </r>
  </si>
  <si>
    <t xml:space="preserve">     Note:1.Based on the investigative information from the Department of Agriculture and Forestry of Taiwan Provincial Government , the Department of Reconstruction  </t>
  </si>
  <si>
    <t xml:space="preserve">                 of Taipei/Kaohsiung Municipal Government , and Kinmen/Lianchiang Hsien Government. Since July of 1999 , Changed into COA ,Central Taiwan Division, </t>
  </si>
  <si>
    <t xml:space="preserve">                 Fisheries Adiminstration , Forestry Bureau , as well as Water and Soil conservation Bureau.</t>
  </si>
  <si>
    <t xml:space="preserve">              2.Since 1997 , the forestry disasters loss separated into products and facility.</t>
  </si>
  <si>
    <t xml:space="preserve">              3.Corps disasters included disease and worm.</t>
  </si>
  <si>
    <t xml:space="preserve">Jul. Flood          </t>
  </si>
  <si>
    <r>
      <t xml:space="preserve">   </t>
    </r>
    <r>
      <rPr>
        <sz val="7"/>
        <rFont val="Times New Roman"/>
        <family val="1"/>
      </rPr>
      <t>348</t>
    </r>
    <r>
      <rPr>
        <sz val="8"/>
        <rFont val="Times New Roman"/>
        <family val="1"/>
      </rPr>
      <t xml:space="preserve">     </t>
    </r>
    <r>
      <rPr>
        <sz val="7"/>
        <rFont val="Times New Roman"/>
        <family val="1"/>
      </rPr>
      <t>89</t>
    </r>
    <r>
      <rPr>
        <sz val="8"/>
        <rFont val="標楷體"/>
        <family val="4"/>
      </rPr>
      <t>年農業統計年報</t>
    </r>
  </si>
  <si>
    <r>
      <t>民國</t>
    </r>
    <r>
      <rPr>
        <sz val="8"/>
        <rFont val="Times New Roman"/>
        <family val="1"/>
      </rPr>
      <t xml:space="preserve"> 80 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1991</t>
    </r>
  </si>
  <si>
    <t xml:space="preserve">Feb. Flood          </t>
  </si>
  <si>
    <t xml:space="preserve">Apr. Frost          </t>
  </si>
  <si>
    <t xml:space="preserve">Apr. Flood          </t>
  </si>
  <si>
    <t xml:space="preserve">Jun. Flood          </t>
  </si>
  <si>
    <t xml:space="preserve">Jul. Foehn          </t>
  </si>
  <si>
    <t xml:space="preserve">Jul. Kai-Tak        </t>
  </si>
  <si>
    <r>
      <t>八月碧利斯颱風</t>
    </r>
    <r>
      <rPr>
        <sz val="8"/>
        <rFont val="Times New Roman"/>
        <family val="1"/>
      </rPr>
      <t xml:space="preserve">      </t>
    </r>
  </si>
  <si>
    <t xml:space="preserve">Aug. Bilis          </t>
  </si>
  <si>
    <t xml:space="preserve">Oct. Xangsane       </t>
  </si>
  <si>
    <r>
      <t>七月啟德颱風</t>
    </r>
    <r>
      <rPr>
        <sz val="8"/>
        <rFont val="Times New Roman"/>
        <family val="1"/>
      </rPr>
      <t xml:space="preserve">        </t>
    </r>
  </si>
  <si>
    <r>
      <t>十月象神颱風</t>
    </r>
    <r>
      <rPr>
        <sz val="8"/>
        <rFont val="Times New Roman"/>
        <family val="1"/>
      </rPr>
      <t xml:space="preserve">        </t>
    </r>
  </si>
  <si>
    <r>
      <t>二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           </t>
    </r>
  </si>
  <si>
    <r>
      <t>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霜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害</t>
    </r>
    <r>
      <rPr>
        <sz val="8"/>
        <rFont val="Times New Roman"/>
        <family val="1"/>
      </rPr>
      <t xml:space="preserve">            </t>
    </r>
  </si>
  <si>
    <r>
      <t>四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           </t>
    </r>
  </si>
  <si>
    <r>
      <t>六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           </t>
    </r>
  </si>
  <si>
    <r>
      <t>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焚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風</t>
    </r>
    <r>
      <rPr>
        <sz val="8"/>
        <rFont val="Times New Roman"/>
        <family val="1"/>
      </rPr>
      <t xml:space="preserve">            </t>
    </r>
  </si>
  <si>
    <r>
      <t>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月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豪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雨</t>
    </r>
    <r>
      <rPr>
        <sz val="8"/>
        <rFont val="Times New Roman"/>
        <family val="1"/>
      </rPr>
      <t xml:space="preserve">            </t>
    </r>
  </si>
  <si>
    <t xml:space="preserve">         88      1999</t>
  </si>
  <si>
    <t xml:space="preserve">         89      2000</t>
  </si>
  <si>
    <t>611 Earthquake</t>
  </si>
  <si>
    <r>
      <t>六一一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地震</t>
    </r>
    <r>
      <rPr>
        <sz val="8"/>
        <rFont val="Times New Roman"/>
        <family val="1"/>
      </rPr>
      <t xml:space="preserve">      </t>
    </r>
  </si>
  <si>
    <r>
      <t>八月巴比倫颱風</t>
    </r>
    <r>
      <rPr>
        <sz val="8"/>
        <rFont val="Times New Roman"/>
        <family val="1"/>
      </rPr>
      <t xml:space="preserve">      </t>
    </r>
  </si>
  <si>
    <t>Aug. Prapiroon</t>
  </si>
  <si>
    <r>
      <t>五一七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地震</t>
    </r>
    <r>
      <rPr>
        <sz val="8"/>
        <rFont val="Times New Roman"/>
        <family val="1"/>
      </rPr>
      <t xml:space="preserve">      </t>
    </r>
  </si>
  <si>
    <t>517 Earthquake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</si>
</sst>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0"/>
    <numFmt numFmtId="177" formatCode="#\ ###\ ###"/>
    <numFmt numFmtId="178" formatCode="#\ ###\ ##0;;\-;"/>
  </numFmts>
  <fonts count="12">
    <font>
      <sz val="12"/>
      <name val="細明體"/>
      <family val="3"/>
    </font>
    <font>
      <sz val="8"/>
      <name val="Times New Roman"/>
      <family val="1"/>
    </font>
    <font>
      <sz val="7"/>
      <name val="Times New Roman"/>
      <family val="1"/>
    </font>
    <font>
      <sz val="8"/>
      <name val="標楷體"/>
      <family val="4"/>
    </font>
    <font>
      <sz val="9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7.5"/>
      <name val="Times New Roman"/>
      <family val="1"/>
    </font>
    <font>
      <b/>
      <sz val="8"/>
      <name val="Times New Roman"/>
      <family val="1"/>
    </font>
    <font>
      <sz val="7"/>
      <name val="標楷體"/>
      <family val="4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Continuous" vertical="top"/>
    </xf>
    <xf numFmtId="0" fontId="1" fillId="0" borderId="0" xfId="0" applyFont="1" applyAlignment="1">
      <alignment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76" fontId="1" fillId="0" borderId="0" xfId="0" applyNumberFormat="1" applyFont="1" applyAlignment="1" applyProtection="1">
      <alignment horizontal="right" vertical="center"/>
      <protection locked="0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/>
    </xf>
    <xf numFmtId="0" fontId="1" fillId="0" borderId="5" xfId="0" applyFont="1" applyBorder="1" applyAlignment="1">
      <alignment horizontal="left" vertical="center"/>
    </xf>
    <xf numFmtId="177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177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right" vertical="center"/>
      <protection locked="0"/>
    </xf>
    <xf numFmtId="177" fontId="1" fillId="0" borderId="1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1" fillId="0" borderId="0" xfId="0" applyNumberFormat="1" applyFont="1" applyAlignment="1">
      <alignment horizontal="right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/>
    </xf>
    <xf numFmtId="0" fontId="3" fillId="0" borderId="5" xfId="0" applyFont="1" applyBorder="1" applyAlignment="1">
      <alignment horizontal="left" vertical="center"/>
    </xf>
    <xf numFmtId="177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176" fontId="1" fillId="0" borderId="0" xfId="0" applyNumberFormat="1" applyFont="1" applyAlignment="1">
      <alignment/>
    </xf>
    <xf numFmtId="178" fontId="1" fillId="0" borderId="0" xfId="0" applyNumberFormat="1" applyFont="1" applyAlignment="1" applyProtection="1">
      <alignment horizontal="right" vertical="center"/>
      <protection locked="0"/>
    </xf>
    <xf numFmtId="178" fontId="1" fillId="0" borderId="0" xfId="0" applyNumberFormat="1" applyFont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/>
    </xf>
    <xf numFmtId="178" fontId="10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pane xSplit="1" ySplit="9" topLeftCell="B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D2" sqref="D2"/>
    </sheetView>
  </sheetViews>
  <sheetFormatPr defaultColWidth="9.00390625" defaultRowHeight="16.5"/>
  <cols>
    <col min="1" max="1" width="12.125" style="2" customWidth="1"/>
    <col min="2" max="4" width="7.375" style="2" customWidth="1"/>
    <col min="5" max="5" width="7.625" style="2" customWidth="1"/>
    <col min="6" max="6" width="6.625" style="2" customWidth="1"/>
    <col min="7" max="7" width="6.375" style="3" customWidth="1"/>
    <col min="8" max="8" width="6.75390625" style="3" customWidth="1"/>
    <col min="9" max="9" width="6.375" style="3" customWidth="1"/>
    <col min="10" max="11" width="6.625" style="3" customWidth="1"/>
    <col min="12" max="15" width="7.125" style="3" customWidth="1"/>
    <col min="16" max="16384" width="12.625" style="2" customWidth="1"/>
  </cols>
  <sheetData>
    <row r="1" spans="1:2" ht="10.5" customHeight="1">
      <c r="A1" s="1" t="s">
        <v>46</v>
      </c>
      <c r="B1" s="59"/>
    </row>
    <row r="2" spans="1:15" s="7" customFormat="1" ht="27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3"/>
      <c r="M2" s="3"/>
      <c r="N2" s="6"/>
      <c r="O2" s="3"/>
    </row>
    <row r="3" spans="1:15" s="7" customFormat="1" ht="18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8"/>
      <c r="L3" s="3"/>
      <c r="M3" s="3"/>
      <c r="N3" s="6"/>
      <c r="O3" s="3"/>
    </row>
    <row r="4" spans="1:15" s="7" customFormat="1" ht="10.5" customHeight="1">
      <c r="A4" s="1" t="s">
        <v>2</v>
      </c>
      <c r="B4" s="9"/>
      <c r="C4" s="9"/>
      <c r="D4" s="9"/>
      <c r="E4" s="9"/>
      <c r="F4" s="9"/>
      <c r="G4" s="9"/>
      <c r="H4" s="9"/>
      <c r="I4" s="9"/>
      <c r="K4" s="10" t="s">
        <v>3</v>
      </c>
      <c r="L4" s="3"/>
      <c r="M4" s="3"/>
      <c r="N4" s="6"/>
      <c r="O4" s="3"/>
    </row>
    <row r="5" spans="1:15" s="18" customFormat="1" ht="21.75" customHeight="1">
      <c r="A5" s="11" t="s">
        <v>4</v>
      </c>
      <c r="B5" s="12" t="s">
        <v>5</v>
      </c>
      <c r="C5" s="71" t="s">
        <v>6</v>
      </c>
      <c r="D5" s="72"/>
      <c r="E5" s="72"/>
      <c r="F5" s="72"/>
      <c r="G5" s="72"/>
      <c r="H5" s="13" t="s">
        <v>7</v>
      </c>
      <c r="I5" s="14" t="s">
        <v>8</v>
      </c>
      <c r="J5" s="14" t="s">
        <v>9</v>
      </c>
      <c r="K5" s="15" t="s">
        <v>10</v>
      </c>
      <c r="L5" s="16"/>
      <c r="M5" s="16"/>
      <c r="N5" s="17"/>
      <c r="O5" s="17"/>
    </row>
    <row r="6" spans="1:15" s="25" customFormat="1" ht="18.75" customHeight="1">
      <c r="A6" s="19" t="s">
        <v>11</v>
      </c>
      <c r="B6" s="20" t="s">
        <v>12</v>
      </c>
      <c r="C6" s="21" t="s">
        <v>13</v>
      </c>
      <c r="D6" s="22" t="s">
        <v>14</v>
      </c>
      <c r="E6" s="21" t="s">
        <v>15</v>
      </c>
      <c r="F6" s="22" t="s">
        <v>16</v>
      </c>
      <c r="G6" s="23" t="s">
        <v>17</v>
      </c>
      <c r="H6" s="73" t="s">
        <v>18</v>
      </c>
      <c r="I6" s="73" t="s">
        <v>19</v>
      </c>
      <c r="J6" s="73" t="s">
        <v>20</v>
      </c>
      <c r="K6" s="69" t="s">
        <v>21</v>
      </c>
      <c r="L6" s="24"/>
      <c r="M6" s="24"/>
      <c r="N6" s="24"/>
      <c r="O6" s="24"/>
    </row>
    <row r="7" spans="1:15" s="25" customFormat="1" ht="18.75" customHeight="1">
      <c r="A7" s="26"/>
      <c r="B7" s="27"/>
      <c r="C7" s="28" t="s">
        <v>22</v>
      </c>
      <c r="D7" s="28" t="s">
        <v>23</v>
      </c>
      <c r="E7" s="29" t="s">
        <v>24</v>
      </c>
      <c r="F7" s="28" t="s">
        <v>25</v>
      </c>
      <c r="G7" s="24" t="s">
        <v>26</v>
      </c>
      <c r="H7" s="74"/>
      <c r="I7" s="74"/>
      <c r="J7" s="74"/>
      <c r="K7" s="70"/>
      <c r="L7" s="30"/>
      <c r="M7" s="30"/>
      <c r="N7" s="31"/>
      <c r="O7" s="31"/>
    </row>
    <row r="8" spans="1:15" s="25" customFormat="1" ht="3.75" customHeight="1">
      <c r="A8" s="32"/>
      <c r="B8" s="33"/>
      <c r="C8" s="33"/>
      <c r="D8" s="33"/>
      <c r="E8" s="34"/>
      <c r="F8" s="35"/>
      <c r="G8" s="34"/>
      <c r="H8" s="36"/>
      <c r="I8" s="36"/>
      <c r="J8" s="36"/>
      <c r="K8" s="34"/>
      <c r="L8" s="30"/>
      <c r="M8" s="30"/>
      <c r="N8" s="30"/>
      <c r="O8" s="30"/>
    </row>
    <row r="9" spans="1:15" s="25" customFormat="1" ht="10.5" customHeight="1" hidden="1">
      <c r="A9" s="37" t="s">
        <v>27</v>
      </c>
      <c r="B9" s="38">
        <v>11065062</v>
      </c>
      <c r="C9" s="38">
        <v>7299319</v>
      </c>
      <c r="D9" s="38">
        <v>6425631</v>
      </c>
      <c r="E9" s="38">
        <v>44430</v>
      </c>
      <c r="F9" s="39">
        <v>524387</v>
      </c>
      <c r="G9" s="40">
        <v>304871</v>
      </c>
      <c r="H9" s="40">
        <v>1871130</v>
      </c>
      <c r="I9" s="40">
        <v>295306</v>
      </c>
      <c r="J9" s="40" t="s">
        <v>28</v>
      </c>
      <c r="K9" s="41">
        <v>1599307</v>
      </c>
      <c r="L9" s="42"/>
      <c r="M9" s="42"/>
      <c r="N9" s="42"/>
      <c r="O9" s="42"/>
    </row>
    <row r="10" spans="1:15" s="25" customFormat="1" ht="10.5" customHeight="1">
      <c r="A10" s="60" t="s">
        <v>47</v>
      </c>
      <c r="B10" s="38">
        <v>8000550</v>
      </c>
      <c r="C10" s="38">
        <v>7145938</v>
      </c>
      <c r="D10" s="38">
        <v>5018992</v>
      </c>
      <c r="E10" s="38">
        <v>19037</v>
      </c>
      <c r="F10" s="39">
        <v>1982230</v>
      </c>
      <c r="G10" s="40">
        <v>125679</v>
      </c>
      <c r="H10" s="40">
        <v>158658</v>
      </c>
      <c r="I10" s="40">
        <v>51651</v>
      </c>
      <c r="J10" s="40" t="s">
        <v>28</v>
      </c>
      <c r="K10" s="41">
        <v>644303</v>
      </c>
      <c r="L10" s="42"/>
      <c r="M10" s="42"/>
      <c r="N10" s="42"/>
      <c r="O10" s="42"/>
    </row>
    <row r="11" spans="1:15" s="25" customFormat="1" ht="10.5" customHeight="1">
      <c r="A11" s="43" t="s">
        <v>29</v>
      </c>
      <c r="B11" s="64">
        <v>5477416</v>
      </c>
      <c r="C11" s="64">
        <v>4636987</v>
      </c>
      <c r="D11" s="64">
        <v>3307618</v>
      </c>
      <c r="E11" s="64">
        <v>20045</v>
      </c>
      <c r="F11" s="65">
        <v>1210438</v>
      </c>
      <c r="G11" s="66">
        <v>98886</v>
      </c>
      <c r="H11" s="66">
        <v>320295</v>
      </c>
      <c r="I11" s="66">
        <v>116987</v>
      </c>
      <c r="J11" s="40" t="s">
        <v>28</v>
      </c>
      <c r="K11" s="67">
        <v>403147</v>
      </c>
      <c r="L11" s="42"/>
      <c r="M11" s="42"/>
      <c r="N11" s="42"/>
      <c r="O11" s="42"/>
    </row>
    <row r="12" spans="1:15" s="25" customFormat="1" ht="10.5" customHeight="1">
      <c r="A12" s="43" t="s">
        <v>30</v>
      </c>
      <c r="B12" s="64">
        <v>2192200</v>
      </c>
      <c r="C12" s="64">
        <v>1286079</v>
      </c>
      <c r="D12" s="64">
        <v>1258944</v>
      </c>
      <c r="E12" s="64">
        <v>5713</v>
      </c>
      <c r="F12" s="65">
        <v>19130</v>
      </c>
      <c r="G12" s="66">
        <v>2292</v>
      </c>
      <c r="H12" s="66">
        <v>354270</v>
      </c>
      <c r="I12" s="66">
        <v>0</v>
      </c>
      <c r="J12" s="40" t="s">
        <v>28</v>
      </c>
      <c r="K12" s="67">
        <v>551851</v>
      </c>
      <c r="L12" s="42"/>
      <c r="M12" s="42"/>
      <c r="N12" s="42"/>
      <c r="O12" s="42"/>
    </row>
    <row r="13" spans="1:15" s="25" customFormat="1" ht="10.5" customHeight="1">
      <c r="A13" s="43" t="s">
        <v>31</v>
      </c>
      <c r="B13" s="64">
        <v>12223189</v>
      </c>
      <c r="C13" s="64">
        <v>9553319</v>
      </c>
      <c r="D13" s="64">
        <v>8293628</v>
      </c>
      <c r="E13" s="64">
        <v>222738</v>
      </c>
      <c r="F13" s="65">
        <v>660624</v>
      </c>
      <c r="G13" s="66">
        <v>376329</v>
      </c>
      <c r="H13" s="66">
        <v>842308</v>
      </c>
      <c r="I13" s="66">
        <v>176473</v>
      </c>
      <c r="J13" s="40" t="s">
        <v>28</v>
      </c>
      <c r="K13" s="67">
        <v>1651089</v>
      </c>
      <c r="L13" s="42"/>
      <c r="M13" s="42"/>
      <c r="N13" s="42"/>
      <c r="O13" s="42"/>
    </row>
    <row r="14" spans="1:15" s="25" customFormat="1" ht="10.5" customHeight="1">
      <c r="A14" s="43" t="s">
        <v>32</v>
      </c>
      <c r="B14" s="64">
        <v>2887157</v>
      </c>
      <c r="C14" s="64">
        <v>2350525</v>
      </c>
      <c r="D14" s="64">
        <v>2092077</v>
      </c>
      <c r="E14" s="64">
        <v>2457</v>
      </c>
      <c r="F14" s="65">
        <v>235844</v>
      </c>
      <c r="G14" s="66">
        <v>20147</v>
      </c>
      <c r="H14" s="66">
        <v>70130</v>
      </c>
      <c r="I14" s="66">
        <v>93830</v>
      </c>
      <c r="J14" s="40" t="s">
        <v>28</v>
      </c>
      <c r="K14" s="67">
        <v>372672</v>
      </c>
      <c r="L14" s="42"/>
      <c r="M14" s="42"/>
      <c r="N14" s="42"/>
      <c r="O14" s="42"/>
    </row>
    <row r="15" spans="1:15" s="25" customFormat="1" ht="10.5" customHeight="1">
      <c r="A15" s="43"/>
      <c r="B15" s="64"/>
      <c r="C15" s="64"/>
      <c r="D15" s="64"/>
      <c r="E15" s="64"/>
      <c r="F15" s="65"/>
      <c r="G15" s="66"/>
      <c r="H15" s="66"/>
      <c r="I15" s="66"/>
      <c r="J15" s="66"/>
      <c r="K15" s="67"/>
      <c r="L15" s="42"/>
      <c r="M15" s="42"/>
      <c r="N15" s="42"/>
      <c r="O15" s="42"/>
    </row>
    <row r="16" spans="1:15" s="25" customFormat="1" ht="10.5" customHeight="1">
      <c r="A16" s="43" t="s">
        <v>33</v>
      </c>
      <c r="B16" s="64">
        <v>25239181</v>
      </c>
      <c r="C16" s="64">
        <v>19803757</v>
      </c>
      <c r="D16" s="64">
        <v>16600313</v>
      </c>
      <c r="E16" s="64">
        <v>471291</v>
      </c>
      <c r="F16" s="65">
        <v>2065614</v>
      </c>
      <c r="G16" s="66">
        <v>666539</v>
      </c>
      <c r="H16" s="66">
        <v>1985344</v>
      </c>
      <c r="I16" s="66">
        <v>438398</v>
      </c>
      <c r="J16" s="40" t="s">
        <v>28</v>
      </c>
      <c r="K16" s="67">
        <v>3011682</v>
      </c>
      <c r="L16" s="42"/>
      <c r="M16" s="42"/>
      <c r="N16" s="42"/>
      <c r="O16" s="42"/>
    </row>
    <row r="17" spans="1:15" s="25" customFormat="1" ht="10.5" customHeight="1">
      <c r="A17" s="43" t="s">
        <v>34</v>
      </c>
      <c r="B17" s="64">
        <v>6279545</v>
      </c>
      <c r="C17" s="64">
        <v>4931667</v>
      </c>
      <c r="D17" s="64">
        <v>4711128</v>
      </c>
      <c r="E17" s="64">
        <v>32769</v>
      </c>
      <c r="F17" s="65">
        <v>21756</v>
      </c>
      <c r="G17" s="66">
        <v>166014</v>
      </c>
      <c r="H17" s="66">
        <v>161591</v>
      </c>
      <c r="I17" s="66">
        <v>194372</v>
      </c>
      <c r="J17" s="66">
        <v>13053</v>
      </c>
      <c r="K17" s="67">
        <v>978862</v>
      </c>
      <c r="L17" s="42"/>
      <c r="M17" s="42"/>
      <c r="N17" s="42"/>
      <c r="O17" s="42"/>
    </row>
    <row r="18" spans="1:15" s="45" customFormat="1" ht="10.5" customHeight="1">
      <c r="A18" s="43" t="s">
        <v>35</v>
      </c>
      <c r="B18" s="64">
        <v>14699965</v>
      </c>
      <c r="C18" s="64">
        <v>12693151</v>
      </c>
      <c r="D18" s="64">
        <v>12183775</v>
      </c>
      <c r="E18" s="64">
        <v>73577</v>
      </c>
      <c r="F18" s="65">
        <v>384794</v>
      </c>
      <c r="G18" s="66">
        <v>51005</v>
      </c>
      <c r="H18" s="66">
        <v>754956</v>
      </c>
      <c r="I18" s="66">
        <v>178990</v>
      </c>
      <c r="J18" s="66">
        <v>138436</v>
      </c>
      <c r="K18" s="67">
        <v>934432</v>
      </c>
      <c r="L18" s="44"/>
      <c r="M18" s="44"/>
      <c r="N18" s="44"/>
      <c r="O18" s="44"/>
    </row>
    <row r="19" spans="1:15" s="25" customFormat="1" ht="10.5" customHeight="1">
      <c r="A19" s="43" t="s">
        <v>65</v>
      </c>
      <c r="B19" s="64">
        <v>16267082</v>
      </c>
      <c r="C19" s="64">
        <v>7593088</v>
      </c>
      <c r="D19" s="64">
        <v>5222606</v>
      </c>
      <c r="E19" s="64">
        <v>514645</v>
      </c>
      <c r="F19" s="64">
        <v>1386400</v>
      </c>
      <c r="G19" s="64">
        <v>469437</v>
      </c>
      <c r="H19" s="64">
        <v>1136581</v>
      </c>
      <c r="I19" s="64">
        <v>113488</v>
      </c>
      <c r="J19" s="64">
        <v>1664616</v>
      </c>
      <c r="K19" s="64">
        <v>5759309</v>
      </c>
      <c r="L19" s="42"/>
      <c r="M19" s="42"/>
      <c r="N19" s="42"/>
      <c r="O19" s="42"/>
    </row>
    <row r="20" spans="1:15" s="62" customFormat="1" ht="10.5" customHeight="1">
      <c r="A20" s="46" t="s">
        <v>66</v>
      </c>
      <c r="B20" s="68">
        <f>SUM(B22:B55)</f>
        <v>14364999</v>
      </c>
      <c r="C20" s="68">
        <f aca="true" t="shared" si="0" ref="C20:K20">SUM(C22:C55)</f>
        <v>10521288</v>
      </c>
      <c r="D20" s="68">
        <f t="shared" si="0"/>
        <v>9893857</v>
      </c>
      <c r="E20" s="68">
        <f t="shared" si="0"/>
        <v>107300</v>
      </c>
      <c r="F20" s="68">
        <f t="shared" si="0"/>
        <v>304022</v>
      </c>
      <c r="G20" s="68">
        <f t="shared" si="0"/>
        <v>216109</v>
      </c>
      <c r="H20" s="68">
        <f t="shared" si="0"/>
        <v>1080932</v>
      </c>
      <c r="I20" s="68">
        <f t="shared" si="0"/>
        <v>259877</v>
      </c>
      <c r="J20" s="68">
        <f t="shared" si="0"/>
        <v>405956</v>
      </c>
      <c r="K20" s="68">
        <f t="shared" si="0"/>
        <v>2096946</v>
      </c>
      <c r="L20" s="61"/>
      <c r="M20" s="61"/>
      <c r="N20" s="61"/>
      <c r="O20" s="61"/>
    </row>
    <row r="21" spans="1:15" s="25" customFormat="1" ht="9" customHeight="1">
      <c r="A21" s="43"/>
      <c r="B21" s="64"/>
      <c r="C21" s="64"/>
      <c r="D21" s="64"/>
      <c r="E21" s="64"/>
      <c r="F21" s="65"/>
      <c r="G21" s="66"/>
      <c r="H21" s="66"/>
      <c r="I21" s="66"/>
      <c r="J21" s="66"/>
      <c r="K21" s="67"/>
      <c r="L21" s="42"/>
      <c r="M21" s="42"/>
      <c r="N21" s="42"/>
      <c r="O21" s="42"/>
    </row>
    <row r="22" spans="1:15" s="25" customFormat="1" ht="12" customHeight="1">
      <c r="A22" s="47" t="s">
        <v>59</v>
      </c>
      <c r="B22" s="64">
        <f>SUM(C22,H22:K22)</f>
        <v>776979</v>
      </c>
      <c r="C22" s="64">
        <f>SUM(D22:G22)</f>
        <v>394936</v>
      </c>
      <c r="D22" s="64">
        <v>365198</v>
      </c>
      <c r="E22" s="64">
        <v>5160</v>
      </c>
      <c r="F22" s="65">
        <v>0</v>
      </c>
      <c r="G22" s="66">
        <v>24578</v>
      </c>
      <c r="H22" s="66">
        <v>122200</v>
      </c>
      <c r="I22" s="66">
        <v>0</v>
      </c>
      <c r="J22" s="66">
        <v>255968</v>
      </c>
      <c r="K22" s="67">
        <v>3875</v>
      </c>
      <c r="L22" s="42"/>
      <c r="M22" s="42"/>
      <c r="N22" s="42"/>
      <c r="O22" s="42"/>
    </row>
    <row r="23" spans="1:15" s="50" customFormat="1" ht="12" customHeight="1">
      <c r="A23" s="48" t="s">
        <v>48</v>
      </c>
      <c r="B23" s="64"/>
      <c r="C23" s="64"/>
      <c r="D23" s="64" t="s">
        <v>36</v>
      </c>
      <c r="E23" s="64" t="s">
        <v>36</v>
      </c>
      <c r="F23" s="65"/>
      <c r="G23" s="66"/>
      <c r="H23" s="66"/>
      <c r="I23" s="66"/>
      <c r="J23" s="66"/>
      <c r="K23" s="66"/>
      <c r="L23" s="49"/>
      <c r="M23" s="49"/>
      <c r="N23" s="49"/>
      <c r="O23" s="49"/>
    </row>
    <row r="24" spans="1:15" s="25" customFormat="1" ht="4.5" customHeight="1">
      <c r="A24" s="51"/>
      <c r="B24" s="64"/>
      <c r="C24" s="64"/>
      <c r="D24" s="64"/>
      <c r="E24" s="64"/>
      <c r="F24" s="65"/>
      <c r="G24" s="66"/>
      <c r="H24" s="66"/>
      <c r="I24" s="66"/>
      <c r="J24" s="66"/>
      <c r="K24" s="67"/>
      <c r="L24" s="42"/>
      <c r="M24" s="42"/>
      <c r="N24" s="42"/>
      <c r="O24" s="42"/>
    </row>
    <row r="25" spans="1:15" s="50" customFormat="1" ht="12" customHeight="1">
      <c r="A25" s="47" t="s">
        <v>60</v>
      </c>
      <c r="B25" s="64">
        <f>SUM(C25,H25:K25)</f>
        <v>760348</v>
      </c>
      <c r="C25" s="64">
        <f>SUM(D25:G25)</f>
        <v>760348</v>
      </c>
      <c r="D25" s="64">
        <v>760348</v>
      </c>
      <c r="E25" s="64">
        <v>0</v>
      </c>
      <c r="F25" s="65">
        <v>0</v>
      </c>
      <c r="G25" s="66">
        <v>0</v>
      </c>
      <c r="H25" s="66">
        <v>0</v>
      </c>
      <c r="I25" s="66">
        <v>0</v>
      </c>
      <c r="J25" s="66">
        <v>0</v>
      </c>
      <c r="K25" s="64">
        <v>0</v>
      </c>
      <c r="L25" s="49"/>
      <c r="M25" s="49"/>
      <c r="N25" s="49"/>
      <c r="O25" s="49"/>
    </row>
    <row r="26" spans="1:15" s="50" customFormat="1" ht="12" customHeight="1">
      <c r="A26" s="51" t="s">
        <v>49</v>
      </c>
      <c r="B26" s="64"/>
      <c r="C26" s="64"/>
      <c r="D26" s="64" t="s">
        <v>36</v>
      </c>
      <c r="E26" s="64"/>
      <c r="F26" s="65"/>
      <c r="G26" s="66"/>
      <c r="H26" s="66"/>
      <c r="I26" s="66"/>
      <c r="J26" s="66"/>
      <c r="K26" s="66"/>
      <c r="L26" s="49"/>
      <c r="M26" s="49"/>
      <c r="N26" s="49"/>
      <c r="O26" s="49"/>
    </row>
    <row r="27" spans="1:15" s="50" customFormat="1" ht="4.5" customHeight="1">
      <c r="A27" s="51"/>
      <c r="B27" s="64"/>
      <c r="C27" s="64"/>
      <c r="D27" s="64"/>
      <c r="E27" s="64"/>
      <c r="F27" s="65"/>
      <c r="G27" s="66"/>
      <c r="H27" s="66"/>
      <c r="I27" s="66"/>
      <c r="J27" s="66"/>
      <c r="K27" s="66"/>
      <c r="L27" s="49"/>
      <c r="M27" s="49"/>
      <c r="N27" s="49"/>
      <c r="O27" s="49"/>
    </row>
    <row r="28" spans="1:15" s="50" customFormat="1" ht="12" customHeight="1">
      <c r="A28" s="47" t="s">
        <v>61</v>
      </c>
      <c r="B28" s="64">
        <f>SUM(C28,H28:K28)</f>
        <v>147357</v>
      </c>
      <c r="C28" s="64">
        <f>SUM(D28:G28)</f>
        <v>33904</v>
      </c>
      <c r="D28" s="64">
        <v>26046</v>
      </c>
      <c r="E28" s="64">
        <v>750</v>
      </c>
      <c r="F28" s="64">
        <v>0</v>
      </c>
      <c r="G28" s="64">
        <v>7108</v>
      </c>
      <c r="H28" s="64">
        <v>16020</v>
      </c>
      <c r="I28" s="64">
        <v>0</v>
      </c>
      <c r="J28" s="64">
        <v>27580</v>
      </c>
      <c r="K28" s="64">
        <v>69853</v>
      </c>
      <c r="L28" s="49"/>
      <c r="M28" s="49"/>
      <c r="N28" s="49"/>
      <c r="O28" s="49"/>
    </row>
    <row r="29" spans="1:15" s="50" customFormat="1" ht="12" customHeight="1">
      <c r="A29" s="51" t="s">
        <v>50</v>
      </c>
      <c r="B29" s="64"/>
      <c r="C29" s="64"/>
      <c r="D29" s="64" t="s">
        <v>36</v>
      </c>
      <c r="E29" s="64"/>
      <c r="F29" s="65"/>
      <c r="G29" s="66"/>
      <c r="H29" s="66"/>
      <c r="I29" s="66"/>
      <c r="J29" s="66"/>
      <c r="K29" s="66"/>
      <c r="L29" s="49"/>
      <c r="M29" s="49"/>
      <c r="N29" s="49"/>
      <c r="O29" s="49"/>
    </row>
    <row r="30" spans="1:15" s="50" customFormat="1" ht="4.5" customHeight="1">
      <c r="A30" s="51"/>
      <c r="B30" s="64"/>
      <c r="C30" s="64"/>
      <c r="D30" s="64"/>
      <c r="E30" s="64"/>
      <c r="F30" s="65"/>
      <c r="G30" s="66"/>
      <c r="H30" s="66"/>
      <c r="I30" s="66"/>
      <c r="J30" s="66"/>
      <c r="K30" s="66"/>
      <c r="L30" s="49"/>
      <c r="M30" s="49"/>
      <c r="N30" s="49"/>
      <c r="O30" s="49"/>
    </row>
    <row r="31" spans="1:15" s="50" customFormat="1" ht="12" customHeight="1">
      <c r="A31" s="47" t="s">
        <v>62</v>
      </c>
      <c r="B31" s="64">
        <f>SUM(C31,H31:K31)</f>
        <v>225145</v>
      </c>
      <c r="C31" s="64">
        <f>SUM(D31:G31)</f>
        <v>170655</v>
      </c>
      <c r="D31" s="64">
        <v>162054</v>
      </c>
      <c r="E31" s="64">
        <v>4101</v>
      </c>
      <c r="F31" s="65">
        <v>4500</v>
      </c>
      <c r="G31" s="66">
        <v>0</v>
      </c>
      <c r="H31" s="66">
        <v>48100</v>
      </c>
      <c r="I31" s="66">
        <v>1500</v>
      </c>
      <c r="J31" s="66">
        <v>4890</v>
      </c>
      <c r="K31" s="66">
        <v>0</v>
      </c>
      <c r="L31" s="49"/>
      <c r="M31" s="49"/>
      <c r="N31" s="49"/>
      <c r="O31" s="49"/>
    </row>
    <row r="32" spans="1:15" s="50" customFormat="1" ht="12" customHeight="1">
      <c r="A32" s="51" t="s">
        <v>51</v>
      </c>
      <c r="B32" s="64"/>
      <c r="C32" s="64"/>
      <c r="D32" s="64" t="s">
        <v>36</v>
      </c>
      <c r="E32" s="64"/>
      <c r="F32" s="65"/>
      <c r="G32" s="66"/>
      <c r="H32" s="66"/>
      <c r="I32" s="66"/>
      <c r="J32" s="66"/>
      <c r="K32" s="66">
        <v>0</v>
      </c>
      <c r="L32" s="49"/>
      <c r="M32" s="49"/>
      <c r="N32" s="49"/>
      <c r="O32" s="49"/>
    </row>
    <row r="33" spans="1:15" s="50" customFormat="1" ht="4.5" customHeight="1">
      <c r="A33" s="51"/>
      <c r="B33" s="64"/>
      <c r="C33" s="64"/>
      <c r="D33" s="64"/>
      <c r="E33" s="64"/>
      <c r="F33" s="65"/>
      <c r="G33" s="66"/>
      <c r="H33" s="66"/>
      <c r="I33" s="66"/>
      <c r="J33" s="66"/>
      <c r="K33" s="66"/>
      <c r="L33" s="49"/>
      <c r="M33" s="49"/>
      <c r="N33" s="49"/>
      <c r="O33" s="49"/>
    </row>
    <row r="34" spans="1:15" s="50" customFormat="1" ht="12" customHeight="1">
      <c r="A34" s="47" t="s">
        <v>71</v>
      </c>
      <c r="B34" s="64">
        <f>SUM(C34,H34:K34)</f>
        <v>1180</v>
      </c>
      <c r="C34" s="64">
        <f>SUM(D34:G34)</f>
        <v>0</v>
      </c>
      <c r="D34" s="64">
        <v>0</v>
      </c>
      <c r="E34" s="64">
        <v>0</v>
      </c>
      <c r="F34" s="65">
        <v>0</v>
      </c>
      <c r="G34" s="66">
        <v>0</v>
      </c>
      <c r="H34" s="66">
        <v>0</v>
      </c>
      <c r="I34" s="66">
        <v>0</v>
      </c>
      <c r="J34" s="66">
        <v>1180</v>
      </c>
      <c r="K34" s="66">
        <v>0</v>
      </c>
      <c r="L34" s="49"/>
      <c r="M34" s="49"/>
      <c r="N34" s="49"/>
      <c r="O34" s="49"/>
    </row>
    <row r="35" spans="1:15" s="50" customFormat="1" ht="12" customHeight="1">
      <c r="A35" s="51" t="s">
        <v>72</v>
      </c>
      <c r="B35" s="64"/>
      <c r="C35" s="64"/>
      <c r="D35" s="64"/>
      <c r="E35" s="64"/>
      <c r="F35" s="65"/>
      <c r="G35" s="66"/>
      <c r="H35" s="66"/>
      <c r="I35" s="66"/>
      <c r="J35" s="66"/>
      <c r="K35" s="66"/>
      <c r="L35" s="49"/>
      <c r="M35" s="49"/>
      <c r="N35" s="49"/>
      <c r="O35" s="49"/>
    </row>
    <row r="36" spans="1:15" s="50" customFormat="1" ht="4.5" customHeight="1">
      <c r="A36" s="51"/>
      <c r="B36" s="64"/>
      <c r="C36" s="64"/>
      <c r="D36" s="64"/>
      <c r="E36" s="64"/>
      <c r="F36" s="65"/>
      <c r="G36" s="66"/>
      <c r="H36" s="66"/>
      <c r="I36" s="66"/>
      <c r="J36" s="66"/>
      <c r="K36" s="66"/>
      <c r="L36" s="49"/>
      <c r="M36" s="49"/>
      <c r="N36" s="49"/>
      <c r="O36" s="49"/>
    </row>
    <row r="37" spans="1:15" s="50" customFormat="1" ht="12" customHeight="1">
      <c r="A37" s="47" t="s">
        <v>68</v>
      </c>
      <c r="B37" s="64">
        <f>SUM(C37,H37:K37)</f>
        <v>1905</v>
      </c>
      <c r="C37" s="64">
        <f>SUM(D37:G37)</f>
        <v>1120</v>
      </c>
      <c r="D37" s="64">
        <v>0</v>
      </c>
      <c r="E37" s="64">
        <v>1120</v>
      </c>
      <c r="F37" s="65">
        <v>0</v>
      </c>
      <c r="G37" s="66">
        <v>0</v>
      </c>
      <c r="H37" s="66">
        <v>0</v>
      </c>
      <c r="I37" s="66">
        <v>0</v>
      </c>
      <c r="J37" s="66">
        <v>785</v>
      </c>
      <c r="K37" s="66">
        <v>0</v>
      </c>
      <c r="L37" s="49"/>
      <c r="M37" s="49"/>
      <c r="N37" s="49"/>
      <c r="O37" s="49"/>
    </row>
    <row r="38" spans="1:15" s="50" customFormat="1" ht="12" customHeight="1">
      <c r="A38" s="51" t="s">
        <v>67</v>
      </c>
      <c r="B38" s="64"/>
      <c r="C38" s="64"/>
      <c r="D38" s="64"/>
      <c r="E38" s="64"/>
      <c r="F38" s="65"/>
      <c r="G38" s="66"/>
      <c r="H38" s="66"/>
      <c r="I38" s="66"/>
      <c r="J38" s="66"/>
      <c r="K38" s="66"/>
      <c r="L38" s="49"/>
      <c r="M38" s="49"/>
      <c r="N38" s="49"/>
      <c r="O38" s="49"/>
    </row>
    <row r="39" spans="1:15" s="50" customFormat="1" ht="4.5" customHeight="1">
      <c r="A39" s="51"/>
      <c r="B39" s="64"/>
      <c r="C39" s="64"/>
      <c r="D39" s="64"/>
      <c r="E39" s="64"/>
      <c r="F39" s="65"/>
      <c r="G39" s="66"/>
      <c r="H39" s="66"/>
      <c r="I39" s="66"/>
      <c r="J39" s="66"/>
      <c r="K39" s="66"/>
      <c r="L39" s="49"/>
      <c r="M39" s="49"/>
      <c r="N39" s="49"/>
      <c r="O39" s="49"/>
    </row>
    <row r="40" spans="1:15" s="50" customFormat="1" ht="12" customHeight="1">
      <c r="A40" s="47" t="s">
        <v>63</v>
      </c>
      <c r="B40" s="64">
        <f>SUM(C40,H40:K40)</f>
        <v>5094</v>
      </c>
      <c r="C40" s="64">
        <f>SUM(D40:G40)</f>
        <v>5094</v>
      </c>
      <c r="D40" s="64">
        <v>5094</v>
      </c>
      <c r="E40" s="64">
        <v>0</v>
      </c>
      <c r="F40" s="65">
        <v>0</v>
      </c>
      <c r="G40" s="66">
        <v>0</v>
      </c>
      <c r="H40" s="64">
        <v>0</v>
      </c>
      <c r="I40" s="64">
        <v>0</v>
      </c>
      <c r="J40" s="64">
        <v>0</v>
      </c>
      <c r="K40" s="64">
        <v>0</v>
      </c>
      <c r="L40" s="49"/>
      <c r="M40" s="49"/>
      <c r="N40" s="49"/>
      <c r="O40" s="49"/>
    </row>
    <row r="41" spans="1:15" s="50" customFormat="1" ht="12" customHeight="1">
      <c r="A41" s="51" t="s">
        <v>52</v>
      </c>
      <c r="B41" s="64"/>
      <c r="C41" s="64"/>
      <c r="D41" s="64" t="s">
        <v>36</v>
      </c>
      <c r="E41" s="64"/>
      <c r="F41" s="65"/>
      <c r="G41" s="66"/>
      <c r="H41" s="66"/>
      <c r="I41" s="66"/>
      <c r="J41" s="66"/>
      <c r="K41" s="66"/>
      <c r="L41" s="49"/>
      <c r="M41" s="49"/>
      <c r="N41" s="49"/>
      <c r="O41" s="49"/>
    </row>
    <row r="42" spans="1:15" s="50" customFormat="1" ht="4.5" customHeight="1">
      <c r="A42" s="51"/>
      <c r="B42" s="64"/>
      <c r="C42" s="64"/>
      <c r="D42" s="64"/>
      <c r="E42" s="64"/>
      <c r="F42" s="65"/>
      <c r="G42" s="66"/>
      <c r="H42" s="66"/>
      <c r="I42" s="66"/>
      <c r="J42" s="66"/>
      <c r="K42" s="66"/>
      <c r="L42" s="49"/>
      <c r="M42" s="49"/>
      <c r="N42" s="49"/>
      <c r="O42" s="49"/>
    </row>
    <row r="43" spans="1:15" s="50" customFormat="1" ht="12" customHeight="1">
      <c r="A43" s="47" t="s">
        <v>57</v>
      </c>
      <c r="B43" s="64">
        <f>SUM(C43,H43:K43)</f>
        <v>182767</v>
      </c>
      <c r="C43" s="64">
        <f>SUM(D43:G43)</f>
        <v>101321</v>
      </c>
      <c r="D43" s="64">
        <v>71278</v>
      </c>
      <c r="E43" s="64">
        <v>43</v>
      </c>
      <c r="F43" s="65">
        <v>30000</v>
      </c>
      <c r="G43" s="66">
        <v>0</v>
      </c>
      <c r="H43" s="66">
        <v>0</v>
      </c>
      <c r="I43" s="66">
        <v>4000</v>
      </c>
      <c r="J43" s="66">
        <v>0</v>
      </c>
      <c r="K43" s="66">
        <v>77446</v>
      </c>
      <c r="L43" s="49"/>
      <c r="M43" s="49"/>
      <c r="N43" s="49"/>
      <c r="O43" s="49"/>
    </row>
    <row r="44" spans="1:15" s="50" customFormat="1" ht="12" customHeight="1">
      <c r="A44" s="51" t="s">
        <v>53</v>
      </c>
      <c r="B44" s="64"/>
      <c r="C44" s="64"/>
      <c r="D44" s="64" t="s">
        <v>36</v>
      </c>
      <c r="E44" s="64"/>
      <c r="F44" s="65"/>
      <c r="G44" s="66"/>
      <c r="H44" s="66"/>
      <c r="I44" s="66"/>
      <c r="J44" s="66"/>
      <c r="K44" s="66"/>
      <c r="L44" s="49"/>
      <c r="M44" s="49"/>
      <c r="N44" s="49"/>
      <c r="O44" s="49"/>
    </row>
    <row r="45" spans="1:15" s="50" customFormat="1" ht="4.5" customHeight="1">
      <c r="A45" s="51"/>
      <c r="B45" s="64"/>
      <c r="C45" s="64"/>
      <c r="D45" s="64"/>
      <c r="E45" s="64"/>
      <c r="F45" s="65"/>
      <c r="G45" s="66"/>
      <c r="H45" s="66"/>
      <c r="I45" s="66"/>
      <c r="J45" s="66"/>
      <c r="K45" s="66"/>
      <c r="L45" s="49"/>
      <c r="M45" s="49"/>
      <c r="N45" s="49"/>
      <c r="O45" s="49"/>
    </row>
    <row r="46" spans="1:15" s="50" customFormat="1" ht="12" customHeight="1">
      <c r="A46" s="47" t="s">
        <v>64</v>
      </c>
      <c r="B46" s="64">
        <f>SUM(C46,H46:K46)</f>
        <v>384972</v>
      </c>
      <c r="C46" s="64">
        <f>SUM(D46:G46)</f>
        <v>240655</v>
      </c>
      <c r="D46" s="64">
        <v>237759</v>
      </c>
      <c r="E46" s="64">
        <v>1896</v>
      </c>
      <c r="F46" s="65">
        <v>1000</v>
      </c>
      <c r="G46" s="66">
        <v>0</v>
      </c>
      <c r="H46" s="66">
        <v>19320</v>
      </c>
      <c r="I46" s="66">
        <v>0</v>
      </c>
      <c r="J46" s="66">
        <v>136</v>
      </c>
      <c r="K46" s="66">
        <v>124861</v>
      </c>
      <c r="L46" s="49"/>
      <c r="M46" s="49"/>
      <c r="N46" s="49"/>
      <c r="O46" s="49"/>
    </row>
    <row r="47" spans="1:15" s="50" customFormat="1" ht="12" customHeight="1">
      <c r="A47" s="51" t="s">
        <v>45</v>
      </c>
      <c r="B47" s="64"/>
      <c r="C47" s="64"/>
      <c r="D47" s="64" t="s">
        <v>36</v>
      </c>
      <c r="E47" s="64"/>
      <c r="F47" s="65"/>
      <c r="G47" s="66"/>
      <c r="H47" s="66"/>
      <c r="I47" s="66"/>
      <c r="J47" s="66"/>
      <c r="K47" s="66"/>
      <c r="L47" s="49"/>
      <c r="M47" s="49"/>
      <c r="N47" s="49"/>
      <c r="O47" s="49"/>
    </row>
    <row r="48" spans="1:15" s="50" customFormat="1" ht="4.5" customHeight="1">
      <c r="A48" s="51"/>
      <c r="B48" s="64"/>
      <c r="C48" s="64"/>
      <c r="D48" s="64"/>
      <c r="E48" s="64"/>
      <c r="F48" s="65"/>
      <c r="G48" s="66"/>
      <c r="H48" s="66"/>
      <c r="I48" s="66"/>
      <c r="J48" s="66"/>
      <c r="K48" s="66"/>
      <c r="L48" s="49"/>
      <c r="M48" s="49"/>
      <c r="N48" s="49"/>
      <c r="O48" s="49"/>
    </row>
    <row r="49" spans="1:15" s="25" customFormat="1" ht="12" customHeight="1">
      <c r="A49" s="47" t="s">
        <v>54</v>
      </c>
      <c r="B49" s="64">
        <f>SUM(C49,H49:K49)</f>
        <v>6975960</v>
      </c>
      <c r="C49" s="64">
        <f>SUM(D49:G49)</f>
        <v>6119063</v>
      </c>
      <c r="D49" s="64">
        <v>5719063</v>
      </c>
      <c r="E49" s="64">
        <v>76783</v>
      </c>
      <c r="F49" s="65">
        <v>140381</v>
      </c>
      <c r="G49" s="66">
        <v>182836</v>
      </c>
      <c r="H49" s="66">
        <v>36893</v>
      </c>
      <c r="I49" s="66">
        <v>97957</v>
      </c>
      <c r="J49" s="66">
        <v>99768</v>
      </c>
      <c r="K49" s="67">
        <v>622279</v>
      </c>
      <c r="L49" s="42"/>
      <c r="M49" s="42"/>
      <c r="N49" s="42"/>
      <c r="O49" s="42"/>
    </row>
    <row r="50" spans="1:15" s="50" customFormat="1" ht="12" customHeight="1">
      <c r="A50" s="51" t="s">
        <v>55</v>
      </c>
      <c r="B50" s="64"/>
      <c r="C50" s="64"/>
      <c r="D50" s="64" t="s">
        <v>36</v>
      </c>
      <c r="E50" s="64" t="s">
        <v>36</v>
      </c>
      <c r="F50" s="65"/>
      <c r="G50" s="66"/>
      <c r="H50" s="66"/>
      <c r="I50" s="66"/>
      <c r="J50" s="66"/>
      <c r="K50" s="66"/>
      <c r="L50" s="49"/>
      <c r="M50" s="49"/>
      <c r="N50" s="49"/>
      <c r="O50" s="49"/>
    </row>
    <row r="51" spans="1:15" s="50" customFormat="1" ht="4.5" customHeight="1">
      <c r="A51" s="51"/>
      <c r="B51" s="64"/>
      <c r="C51" s="64"/>
      <c r="D51" s="64"/>
      <c r="E51" s="64"/>
      <c r="F51" s="65"/>
      <c r="G51" s="66"/>
      <c r="H51" s="66"/>
      <c r="I51" s="66"/>
      <c r="J51" s="66"/>
      <c r="K51" s="66"/>
      <c r="L51" s="49"/>
      <c r="M51" s="49"/>
      <c r="N51" s="49"/>
      <c r="O51" s="49"/>
    </row>
    <row r="52" spans="1:15" s="50" customFormat="1" ht="12" customHeight="1">
      <c r="A52" s="47" t="s">
        <v>69</v>
      </c>
      <c r="B52" s="64">
        <f>SUM(C52,H52:K52)</f>
        <v>1333</v>
      </c>
      <c r="C52" s="64">
        <f>SUM(D52:G52)</f>
        <v>0</v>
      </c>
      <c r="D52" s="64">
        <v>0</v>
      </c>
      <c r="E52" s="64">
        <v>0</v>
      </c>
      <c r="F52" s="65">
        <v>0</v>
      </c>
      <c r="G52" s="66">
        <v>0</v>
      </c>
      <c r="H52" s="66">
        <v>340</v>
      </c>
      <c r="I52" s="66">
        <v>0</v>
      </c>
      <c r="J52" s="66">
        <v>401</v>
      </c>
      <c r="K52" s="66">
        <v>592</v>
      </c>
      <c r="L52" s="49"/>
      <c r="M52" s="49"/>
      <c r="N52" s="49"/>
      <c r="O52" s="49"/>
    </row>
    <row r="53" spans="1:15" s="50" customFormat="1" ht="12" customHeight="1">
      <c r="A53" s="51" t="s">
        <v>70</v>
      </c>
      <c r="B53" s="64"/>
      <c r="C53" s="64"/>
      <c r="D53" s="64"/>
      <c r="E53" s="64"/>
      <c r="F53" s="65"/>
      <c r="G53" s="66"/>
      <c r="H53" s="66"/>
      <c r="I53" s="66"/>
      <c r="J53" s="66"/>
      <c r="K53" s="66"/>
      <c r="L53" s="49"/>
      <c r="M53" s="49"/>
      <c r="N53" s="49"/>
      <c r="O53" s="49"/>
    </row>
    <row r="54" spans="1:15" s="25" customFormat="1" ht="4.5" customHeight="1">
      <c r="A54" s="51"/>
      <c r="B54" s="64"/>
      <c r="C54" s="64"/>
      <c r="D54" s="64"/>
      <c r="E54" s="64"/>
      <c r="F54" s="65"/>
      <c r="G54" s="66"/>
      <c r="H54" s="66"/>
      <c r="I54" s="66"/>
      <c r="J54" s="66"/>
      <c r="K54" s="67"/>
      <c r="L54" s="42"/>
      <c r="M54" s="42"/>
      <c r="N54" s="42"/>
      <c r="O54" s="42"/>
    </row>
    <row r="55" spans="1:15" s="50" customFormat="1" ht="12" customHeight="1">
      <c r="A55" s="47" t="s">
        <v>58</v>
      </c>
      <c r="B55" s="64">
        <f>SUM(C55,H55:K55)</f>
        <v>4901959</v>
      </c>
      <c r="C55" s="64">
        <f>SUM(D55:G55)</f>
        <v>2694192</v>
      </c>
      <c r="D55" s="64">
        <v>2547017</v>
      </c>
      <c r="E55" s="64">
        <v>17447</v>
      </c>
      <c r="F55" s="65">
        <v>128141</v>
      </c>
      <c r="G55" s="66">
        <v>1587</v>
      </c>
      <c r="H55" s="66">
        <v>838059</v>
      </c>
      <c r="I55" s="66">
        <v>156420</v>
      </c>
      <c r="J55" s="66">
        <v>15248</v>
      </c>
      <c r="K55" s="66">
        <v>1198040</v>
      </c>
      <c r="L55" s="49"/>
      <c r="M55" s="49"/>
      <c r="N55" s="49"/>
      <c r="O55" s="49"/>
    </row>
    <row r="56" spans="1:15" s="50" customFormat="1" ht="12" customHeight="1">
      <c r="A56" s="51" t="s">
        <v>56</v>
      </c>
      <c r="B56" s="64"/>
      <c r="C56" s="64" t="s">
        <v>36</v>
      </c>
      <c r="D56" s="64" t="s">
        <v>36</v>
      </c>
      <c r="E56" s="64" t="s">
        <v>36</v>
      </c>
      <c r="F56" s="65"/>
      <c r="G56" s="66"/>
      <c r="H56" s="66"/>
      <c r="I56" s="66"/>
      <c r="J56" s="66"/>
      <c r="K56" s="66"/>
      <c r="L56" s="49"/>
      <c r="M56" s="49"/>
      <c r="N56" s="49"/>
      <c r="O56" s="49"/>
    </row>
    <row r="57" spans="1:15" s="50" customFormat="1" ht="4.5" customHeight="1">
      <c r="A57" s="52"/>
      <c r="B57" s="53"/>
      <c r="C57" s="53"/>
      <c r="D57" s="53"/>
      <c r="E57" s="53"/>
      <c r="F57" s="54"/>
      <c r="G57" s="54"/>
      <c r="H57" s="54"/>
      <c r="I57" s="54"/>
      <c r="J57" s="54"/>
      <c r="K57" s="54"/>
      <c r="L57" s="49"/>
      <c r="M57" s="49"/>
      <c r="N57" s="49"/>
      <c r="O57" s="49"/>
    </row>
    <row r="58" spans="1:15" s="25" customFormat="1" ht="9.75" customHeight="1">
      <c r="A58" s="55" t="s">
        <v>37</v>
      </c>
      <c r="B58" s="56"/>
      <c r="C58" s="56"/>
      <c r="D58" s="41"/>
      <c r="E58" s="41"/>
      <c r="F58" s="57"/>
      <c r="G58" s="41"/>
      <c r="H58" s="41"/>
      <c r="I58" s="41"/>
      <c r="J58" s="41"/>
      <c r="K58" s="41"/>
      <c r="L58" s="42"/>
      <c r="M58" s="42"/>
      <c r="N58" s="42"/>
      <c r="O58" s="42"/>
    </row>
    <row r="59" ht="9.75" customHeight="1">
      <c r="A59" s="55" t="s">
        <v>38</v>
      </c>
    </row>
    <row r="60" ht="9.75" customHeight="1">
      <c r="A60" s="55" t="s">
        <v>39</v>
      </c>
    </row>
    <row r="61" ht="9.75" customHeight="1">
      <c r="A61" s="58" t="s">
        <v>40</v>
      </c>
    </row>
    <row r="62" ht="9.75" customHeight="1">
      <c r="A62" s="58" t="s">
        <v>41</v>
      </c>
    </row>
    <row r="63" ht="9.75" customHeight="1">
      <c r="A63" s="58" t="s">
        <v>42</v>
      </c>
    </row>
    <row r="64" ht="9.75" customHeight="1">
      <c r="A64" s="58" t="s">
        <v>43</v>
      </c>
    </row>
    <row r="65" ht="9.75" customHeight="1">
      <c r="A65" s="58" t="s">
        <v>44</v>
      </c>
    </row>
    <row r="69" spans="2:11" ht="15.75">
      <c r="B69" s="63"/>
      <c r="C69" s="63"/>
      <c r="D69" s="63"/>
      <c r="E69" s="63"/>
      <c r="F69" s="63"/>
      <c r="G69" s="63"/>
      <c r="H69" s="63"/>
      <c r="I69" s="63"/>
      <c r="J69" s="63"/>
      <c r="K69" s="63"/>
    </row>
  </sheetData>
  <mergeCells count="5">
    <mergeCell ref="K6:K7"/>
    <mergeCell ref="C5:G5"/>
    <mergeCell ref="H6:H7"/>
    <mergeCell ref="I6:I7"/>
    <mergeCell ref="J6:J7"/>
  </mergeCells>
  <printOptions/>
  <pageMargins left="0.31496062992125984" right="0.31496062992125984" top="0.5511811023622047" bottom="2.1653543307086616" header="0" footer="0.5118110236220472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coa統計室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農業災害2</dc:title>
  <dc:subject/>
  <dc:creator>劉玉文</dc:creator>
  <cp:keywords/>
  <dc:description/>
  <cp:lastModifiedBy>vc6996</cp:lastModifiedBy>
  <cp:lastPrinted>2001-06-08T01:07:29Z</cp:lastPrinted>
  <dcterms:created xsi:type="dcterms:W3CDTF">2000-09-04T14:25:30Z</dcterms:created>
  <dcterms:modified xsi:type="dcterms:W3CDTF">2004-08-03T03:30:53Z</dcterms:modified>
  <cp:category/>
  <cp:version/>
  <cp:contentType/>
  <cp:contentStatus/>
</cp:coreProperties>
</file>